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.sakuraba\Documents\"/>
    </mc:Choice>
  </mc:AlternateContent>
  <bookViews>
    <workbookView xWindow="0" yWindow="0" windowWidth="20850" windowHeight="1368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E9" i="2" s="1"/>
  <c r="F10" i="2"/>
  <c r="E10" i="2" s="1"/>
  <c r="F11" i="2"/>
  <c r="E11" i="2" s="1"/>
  <c r="F12" i="2"/>
  <c r="E12" i="2" s="1"/>
  <c r="F13" i="2"/>
  <c r="E13" i="2" s="1"/>
  <c r="F14" i="2"/>
  <c r="E14" i="2" s="1"/>
  <c r="F15" i="2"/>
  <c r="E15" i="2" s="1"/>
  <c r="F16" i="2"/>
  <c r="E16" i="2" s="1"/>
  <c r="F17" i="2"/>
  <c r="E17" i="2" s="1"/>
  <c r="F18" i="2"/>
  <c r="E18" i="2" s="1"/>
  <c r="F19" i="2"/>
  <c r="F20" i="2"/>
  <c r="E20" i="2" s="1"/>
  <c r="F21" i="2"/>
  <c r="F22" i="2"/>
  <c r="E22" i="2" s="1"/>
  <c r="F23" i="2"/>
  <c r="F24" i="2"/>
  <c r="E24" i="2" s="1"/>
  <c r="F25" i="2"/>
  <c r="F26" i="2"/>
  <c r="E26" i="2" s="1"/>
  <c r="F27" i="2"/>
  <c r="F28" i="2"/>
  <c r="E28" i="2" s="1"/>
  <c r="F29" i="2"/>
  <c r="F30" i="2"/>
  <c r="E30" i="2" s="1"/>
  <c r="F31" i="2"/>
  <c r="F32" i="2"/>
  <c r="E32" i="2" s="1"/>
  <c r="F33" i="2"/>
  <c r="F34" i="2"/>
  <c r="E34" i="2" s="1"/>
  <c r="F35" i="2"/>
  <c r="F36" i="2"/>
  <c r="E36" i="2" s="1"/>
  <c r="F37" i="2"/>
  <c r="F38" i="2"/>
  <c r="E38" i="2" s="1"/>
  <c r="F39" i="2"/>
  <c r="F40" i="2"/>
  <c r="E40" i="2" s="1"/>
  <c r="F41" i="2"/>
  <c r="F42" i="2"/>
  <c r="E42" i="2" s="1"/>
  <c r="F43" i="2"/>
  <c r="F44" i="2"/>
  <c r="E44" i="2" s="1"/>
  <c r="F45" i="2"/>
  <c r="F46" i="2"/>
  <c r="E46" i="2" s="1"/>
  <c r="F47" i="2"/>
  <c r="F48" i="2"/>
  <c r="E48" i="2" s="1"/>
  <c r="F49" i="2"/>
  <c r="F50" i="2"/>
  <c r="E50" i="2" s="1"/>
  <c r="F51" i="2"/>
  <c r="F52" i="2"/>
  <c r="E52" i="2" s="1"/>
  <c r="F53" i="2"/>
  <c r="F54" i="2"/>
  <c r="E54" i="2" s="1"/>
  <c r="F55" i="2"/>
  <c r="F56" i="2"/>
  <c r="E56" i="2" s="1"/>
  <c r="F57" i="2"/>
  <c r="F58" i="2"/>
  <c r="E58" i="2" s="1"/>
  <c r="F59" i="2"/>
  <c r="F60" i="2"/>
  <c r="E60" i="2" s="1"/>
  <c r="F61" i="2"/>
  <c r="F62" i="2"/>
  <c r="E62" i="2" s="1"/>
  <c r="F63" i="2"/>
  <c r="F64" i="2"/>
  <c r="E64" i="2" s="1"/>
  <c r="F65" i="2"/>
  <c r="F66" i="2"/>
  <c r="E66" i="2" s="1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8" i="2"/>
  <c r="E8" i="2" s="1"/>
  <c r="E4" i="1"/>
  <c r="F4" i="1" s="1"/>
  <c r="G4" i="1" s="1"/>
  <c r="E154" i="2" l="1"/>
  <c r="G154" i="2"/>
  <c r="H154" i="2" s="1"/>
  <c r="E106" i="2"/>
  <c r="G106" i="2"/>
  <c r="H106" i="2" s="1"/>
  <c r="E164" i="2"/>
  <c r="G164" i="2"/>
  <c r="H164" i="2" s="1"/>
  <c r="E132" i="2"/>
  <c r="G132" i="2"/>
  <c r="H132" i="2" s="1"/>
  <c r="E146" i="2"/>
  <c r="G146" i="2"/>
  <c r="H146" i="2" s="1"/>
  <c r="E130" i="2"/>
  <c r="G130" i="2"/>
  <c r="H130" i="2" s="1"/>
  <c r="E114" i="2"/>
  <c r="G114" i="2"/>
  <c r="H114" i="2" s="1"/>
  <c r="E23" i="2"/>
  <c r="G23" i="2"/>
  <c r="H23" i="2" s="1"/>
  <c r="E165" i="2"/>
  <c r="G165" i="2"/>
  <c r="H165" i="2" s="1"/>
  <c r="E160" i="2"/>
  <c r="G160" i="2"/>
  <c r="H160" i="2" s="1"/>
  <c r="E149" i="2"/>
  <c r="G149" i="2"/>
  <c r="H149" i="2" s="1"/>
  <c r="E144" i="2"/>
  <c r="G144" i="2"/>
  <c r="H144" i="2" s="1"/>
  <c r="E133" i="2"/>
  <c r="G133" i="2"/>
  <c r="H133" i="2" s="1"/>
  <c r="E128" i="2"/>
  <c r="G128" i="2"/>
  <c r="H128" i="2" s="1"/>
  <c r="E117" i="2"/>
  <c r="G117" i="2"/>
  <c r="H117" i="2" s="1"/>
  <c r="E112" i="2"/>
  <c r="G112" i="2"/>
  <c r="H112" i="2" s="1"/>
  <c r="E101" i="2"/>
  <c r="G101" i="2"/>
  <c r="H101" i="2" s="1"/>
  <c r="E96" i="2"/>
  <c r="G96" i="2"/>
  <c r="H96" i="2" s="1"/>
  <c r="E85" i="2"/>
  <c r="G85" i="2"/>
  <c r="H85" i="2" s="1"/>
  <c r="E80" i="2"/>
  <c r="G80" i="2"/>
  <c r="H80" i="2" s="1"/>
  <c r="E69" i="2"/>
  <c r="G69" i="2"/>
  <c r="H69" i="2" s="1"/>
  <c r="E53" i="2"/>
  <c r="G53" i="2"/>
  <c r="H53" i="2" s="1"/>
  <c r="E37" i="2"/>
  <c r="G37" i="2"/>
  <c r="H37" i="2" s="1"/>
  <c r="E21" i="2"/>
  <c r="G21" i="2"/>
  <c r="H21" i="2" s="1"/>
  <c r="E159" i="2"/>
  <c r="G159" i="2"/>
  <c r="H159" i="2" s="1"/>
  <c r="E122" i="2"/>
  <c r="G122" i="2"/>
  <c r="H122" i="2" s="1"/>
  <c r="E79" i="2"/>
  <c r="G79" i="2"/>
  <c r="H79" i="2" s="1"/>
  <c r="E137" i="2"/>
  <c r="G137" i="2"/>
  <c r="H137" i="2" s="1"/>
  <c r="E116" i="2"/>
  <c r="G116" i="2"/>
  <c r="H116" i="2" s="1"/>
  <c r="E100" i="2"/>
  <c r="G100" i="2"/>
  <c r="H100" i="2" s="1"/>
  <c r="E89" i="2"/>
  <c r="G89" i="2"/>
  <c r="H89" i="2" s="1"/>
  <c r="E73" i="2"/>
  <c r="G73" i="2"/>
  <c r="H73" i="2" s="1"/>
  <c r="E57" i="2"/>
  <c r="G57" i="2"/>
  <c r="H57" i="2" s="1"/>
  <c r="E41" i="2"/>
  <c r="G41" i="2"/>
  <c r="H41" i="2" s="1"/>
  <c r="E163" i="2"/>
  <c r="G163" i="2"/>
  <c r="H163" i="2" s="1"/>
  <c r="E147" i="2"/>
  <c r="G147" i="2"/>
  <c r="H147" i="2" s="1"/>
  <c r="E142" i="2"/>
  <c r="G142" i="2"/>
  <c r="H142" i="2" s="1"/>
  <c r="E131" i="2"/>
  <c r="G131" i="2"/>
  <c r="H131" i="2" s="1"/>
  <c r="E126" i="2"/>
  <c r="G126" i="2"/>
  <c r="H126" i="2" s="1"/>
  <c r="E115" i="2"/>
  <c r="G115" i="2"/>
  <c r="H115" i="2" s="1"/>
  <c r="E110" i="2"/>
  <c r="G110" i="2"/>
  <c r="H110" i="2" s="1"/>
  <c r="E99" i="2"/>
  <c r="G99" i="2"/>
  <c r="H99" i="2" s="1"/>
  <c r="E94" i="2"/>
  <c r="G94" i="2"/>
  <c r="H94" i="2" s="1"/>
  <c r="E83" i="2"/>
  <c r="G83" i="2"/>
  <c r="H83" i="2" s="1"/>
  <c r="E78" i="2"/>
  <c r="G78" i="2"/>
  <c r="H78" i="2" s="1"/>
  <c r="E67" i="2"/>
  <c r="G67" i="2"/>
  <c r="H67" i="2" s="1"/>
  <c r="E51" i="2"/>
  <c r="G51" i="2"/>
  <c r="H51" i="2" s="1"/>
  <c r="E35" i="2"/>
  <c r="G35" i="2"/>
  <c r="H35" i="2" s="1"/>
  <c r="E19" i="2"/>
  <c r="G19" i="2"/>
  <c r="H19" i="2" s="1"/>
  <c r="E170" i="2"/>
  <c r="G170" i="2"/>
  <c r="H170" i="2" s="1"/>
  <c r="E138" i="2"/>
  <c r="G138" i="2"/>
  <c r="H138" i="2" s="1"/>
  <c r="E111" i="2"/>
  <c r="G111" i="2"/>
  <c r="H111" i="2" s="1"/>
  <c r="E63" i="2"/>
  <c r="G63" i="2"/>
  <c r="H63" i="2" s="1"/>
  <c r="E148" i="2"/>
  <c r="G148" i="2"/>
  <c r="H148" i="2" s="1"/>
  <c r="E121" i="2"/>
  <c r="G121" i="2"/>
  <c r="H121" i="2" s="1"/>
  <c r="E105" i="2"/>
  <c r="G105" i="2"/>
  <c r="H105" i="2" s="1"/>
  <c r="E84" i="2"/>
  <c r="G84" i="2"/>
  <c r="H84" i="2" s="1"/>
  <c r="E68" i="2"/>
  <c r="G68" i="2"/>
  <c r="H68" i="2" s="1"/>
  <c r="E25" i="2"/>
  <c r="G25" i="2"/>
  <c r="H25" i="2" s="1"/>
  <c r="E158" i="2"/>
  <c r="G158" i="2"/>
  <c r="H158" i="2" s="1"/>
  <c r="E173" i="2"/>
  <c r="G173" i="2"/>
  <c r="H173" i="2" s="1"/>
  <c r="E168" i="2"/>
  <c r="G168" i="2"/>
  <c r="H168" i="2" s="1"/>
  <c r="E157" i="2"/>
  <c r="G157" i="2"/>
  <c r="H157" i="2" s="1"/>
  <c r="E152" i="2"/>
  <c r="G152" i="2"/>
  <c r="H152" i="2" s="1"/>
  <c r="E141" i="2"/>
  <c r="G141" i="2"/>
  <c r="H141" i="2" s="1"/>
  <c r="E136" i="2"/>
  <c r="G136" i="2"/>
  <c r="H136" i="2" s="1"/>
  <c r="E125" i="2"/>
  <c r="G125" i="2"/>
  <c r="H125" i="2" s="1"/>
  <c r="E120" i="2"/>
  <c r="G120" i="2"/>
  <c r="H120" i="2" s="1"/>
  <c r="E109" i="2"/>
  <c r="G109" i="2"/>
  <c r="H109" i="2" s="1"/>
  <c r="E104" i="2"/>
  <c r="G104" i="2"/>
  <c r="H104" i="2" s="1"/>
  <c r="E93" i="2"/>
  <c r="G93" i="2"/>
  <c r="H93" i="2" s="1"/>
  <c r="E88" i="2"/>
  <c r="G88" i="2"/>
  <c r="H88" i="2" s="1"/>
  <c r="E77" i="2"/>
  <c r="G77" i="2"/>
  <c r="H77" i="2" s="1"/>
  <c r="E72" i="2"/>
  <c r="G72" i="2"/>
  <c r="H72" i="2" s="1"/>
  <c r="E61" i="2"/>
  <c r="G61" i="2"/>
  <c r="H61" i="2" s="1"/>
  <c r="E45" i="2"/>
  <c r="G45" i="2"/>
  <c r="H45" i="2" s="1"/>
  <c r="E29" i="2"/>
  <c r="G29" i="2"/>
  <c r="H29" i="2" s="1"/>
  <c r="E90" i="2"/>
  <c r="G90" i="2"/>
  <c r="H90" i="2" s="1"/>
  <c r="E162" i="2"/>
  <c r="G162" i="2"/>
  <c r="H162" i="2" s="1"/>
  <c r="E143" i="2"/>
  <c r="G143" i="2"/>
  <c r="H143" i="2" s="1"/>
  <c r="E95" i="2"/>
  <c r="G95" i="2"/>
  <c r="H95" i="2" s="1"/>
  <c r="E31" i="2"/>
  <c r="G31" i="2"/>
  <c r="H31" i="2" s="1"/>
  <c r="E153" i="2"/>
  <c r="G153" i="2"/>
  <c r="H153" i="2" s="1"/>
  <c r="E151" i="2"/>
  <c r="G151" i="2"/>
  <c r="H151" i="2" s="1"/>
  <c r="E119" i="2"/>
  <c r="G119" i="2"/>
  <c r="H119" i="2" s="1"/>
  <c r="E98" i="2"/>
  <c r="G98" i="2"/>
  <c r="H98" i="2" s="1"/>
  <c r="E82" i="2"/>
  <c r="G82" i="2"/>
  <c r="H82" i="2" s="1"/>
  <c r="E39" i="2"/>
  <c r="G39" i="2"/>
  <c r="H39" i="2" s="1"/>
  <c r="E161" i="2"/>
  <c r="G161" i="2"/>
  <c r="H161" i="2" s="1"/>
  <c r="E140" i="2"/>
  <c r="G140" i="2"/>
  <c r="H140" i="2" s="1"/>
  <c r="E129" i="2"/>
  <c r="G129" i="2"/>
  <c r="H129" i="2" s="1"/>
  <c r="E124" i="2"/>
  <c r="G124" i="2"/>
  <c r="H124" i="2" s="1"/>
  <c r="E113" i="2"/>
  <c r="G113" i="2"/>
  <c r="H113" i="2" s="1"/>
  <c r="E108" i="2"/>
  <c r="G108" i="2"/>
  <c r="H108" i="2" s="1"/>
  <c r="E97" i="2"/>
  <c r="G97" i="2"/>
  <c r="H97" i="2" s="1"/>
  <c r="E92" i="2"/>
  <c r="G92" i="2"/>
  <c r="H92" i="2" s="1"/>
  <c r="E81" i="2"/>
  <c r="G81" i="2"/>
  <c r="H81" i="2" s="1"/>
  <c r="E76" i="2"/>
  <c r="G76" i="2"/>
  <c r="H76" i="2" s="1"/>
  <c r="E65" i="2"/>
  <c r="G65" i="2"/>
  <c r="H65" i="2" s="1"/>
  <c r="E49" i="2"/>
  <c r="G49" i="2"/>
  <c r="H49" i="2" s="1"/>
  <c r="E33" i="2"/>
  <c r="G33" i="2"/>
  <c r="H33" i="2" s="1"/>
  <c r="E127" i="2"/>
  <c r="G127" i="2"/>
  <c r="H127" i="2" s="1"/>
  <c r="E74" i="2"/>
  <c r="G74" i="2"/>
  <c r="H74" i="2" s="1"/>
  <c r="E47" i="2"/>
  <c r="G47" i="2"/>
  <c r="H47" i="2" s="1"/>
  <c r="E169" i="2"/>
  <c r="G169" i="2"/>
  <c r="H169" i="2" s="1"/>
  <c r="E167" i="2"/>
  <c r="G167" i="2"/>
  <c r="H167" i="2" s="1"/>
  <c r="E135" i="2"/>
  <c r="G135" i="2"/>
  <c r="H135" i="2" s="1"/>
  <c r="E103" i="2"/>
  <c r="G103" i="2"/>
  <c r="H103" i="2" s="1"/>
  <c r="E87" i="2"/>
  <c r="G87" i="2"/>
  <c r="H87" i="2" s="1"/>
  <c r="E71" i="2"/>
  <c r="G71" i="2"/>
  <c r="H71" i="2" s="1"/>
  <c r="E55" i="2"/>
  <c r="G55" i="2"/>
  <c r="H55" i="2" s="1"/>
  <c r="E172" i="2"/>
  <c r="G172" i="2"/>
  <c r="H172" i="2" s="1"/>
  <c r="E156" i="2"/>
  <c r="G156" i="2"/>
  <c r="H156" i="2" s="1"/>
  <c r="E145" i="2"/>
  <c r="G145" i="2"/>
  <c r="H145" i="2" s="1"/>
  <c r="E171" i="2"/>
  <c r="G171" i="2"/>
  <c r="H171" i="2" s="1"/>
  <c r="E166" i="2"/>
  <c r="G166" i="2"/>
  <c r="H166" i="2" s="1"/>
  <c r="E155" i="2"/>
  <c r="G155" i="2"/>
  <c r="H155" i="2" s="1"/>
  <c r="E150" i="2"/>
  <c r="G150" i="2"/>
  <c r="H150" i="2" s="1"/>
  <c r="E139" i="2"/>
  <c r="G139" i="2"/>
  <c r="H139" i="2" s="1"/>
  <c r="E134" i="2"/>
  <c r="G134" i="2"/>
  <c r="H134" i="2" s="1"/>
  <c r="E123" i="2"/>
  <c r="G123" i="2"/>
  <c r="H123" i="2" s="1"/>
  <c r="E118" i="2"/>
  <c r="G118" i="2"/>
  <c r="H118" i="2" s="1"/>
  <c r="E107" i="2"/>
  <c r="G107" i="2"/>
  <c r="H107" i="2" s="1"/>
  <c r="E102" i="2"/>
  <c r="G102" i="2"/>
  <c r="H102" i="2" s="1"/>
  <c r="E91" i="2"/>
  <c r="G91" i="2"/>
  <c r="H91" i="2" s="1"/>
  <c r="E86" i="2"/>
  <c r="G86" i="2"/>
  <c r="H86" i="2" s="1"/>
  <c r="E75" i="2"/>
  <c r="G75" i="2"/>
  <c r="H75" i="2" s="1"/>
  <c r="E70" i="2"/>
  <c r="G70" i="2"/>
  <c r="H70" i="2" s="1"/>
  <c r="E59" i="2"/>
  <c r="G59" i="2"/>
  <c r="H59" i="2" s="1"/>
  <c r="E43" i="2"/>
  <c r="G43" i="2"/>
  <c r="H43" i="2" s="1"/>
  <c r="E27" i="2"/>
  <c r="G27" i="2"/>
  <c r="H27" i="2" s="1"/>
  <c r="G66" i="2"/>
  <c r="H66" i="2" s="1"/>
  <c r="G64" i="2"/>
  <c r="H64" i="2" s="1"/>
  <c r="G62" i="2"/>
  <c r="H62" i="2" s="1"/>
  <c r="G60" i="2"/>
  <c r="H60" i="2" s="1"/>
  <c r="G58" i="2"/>
  <c r="H58" i="2" s="1"/>
  <c r="G56" i="2"/>
  <c r="H56" i="2" s="1"/>
  <c r="G54" i="2"/>
  <c r="H54" i="2" s="1"/>
  <c r="G52" i="2"/>
  <c r="H52" i="2" s="1"/>
  <c r="G50" i="2"/>
  <c r="H50" i="2" s="1"/>
  <c r="G48" i="2"/>
  <c r="H48" i="2" s="1"/>
  <c r="G46" i="2"/>
  <c r="H46" i="2" s="1"/>
  <c r="G44" i="2"/>
  <c r="H44" i="2" s="1"/>
  <c r="G42" i="2"/>
  <c r="H42" i="2" s="1"/>
  <c r="G40" i="2"/>
  <c r="H40" i="2" s="1"/>
  <c r="G38" i="2"/>
  <c r="H38" i="2" s="1"/>
  <c r="G36" i="2"/>
  <c r="H36" i="2" s="1"/>
  <c r="G34" i="2"/>
  <c r="H34" i="2" s="1"/>
  <c r="G32" i="2"/>
  <c r="H32" i="2" s="1"/>
  <c r="G30" i="2"/>
  <c r="H30" i="2" s="1"/>
  <c r="G28" i="2"/>
  <c r="H28" i="2" s="1"/>
  <c r="G26" i="2"/>
  <c r="H26" i="2" s="1"/>
  <c r="G24" i="2"/>
  <c r="H24" i="2" s="1"/>
  <c r="G22" i="2"/>
  <c r="H22" i="2" s="1"/>
  <c r="G20" i="2"/>
  <c r="H20" i="2" s="1"/>
  <c r="G18" i="2"/>
  <c r="H18" i="2" s="1"/>
  <c r="G16" i="2"/>
  <c r="H16" i="2" s="1"/>
  <c r="G14" i="2"/>
  <c r="H14" i="2" s="1"/>
  <c r="G12" i="2"/>
  <c r="H12" i="2" s="1"/>
  <c r="G10" i="2"/>
  <c r="H10" i="2" s="1"/>
  <c r="G17" i="2"/>
  <c r="H17" i="2" s="1"/>
  <c r="G15" i="2"/>
  <c r="H15" i="2" s="1"/>
  <c r="G13" i="2"/>
  <c r="H13" i="2" s="1"/>
  <c r="G11" i="2"/>
  <c r="H11" i="2" s="1"/>
  <c r="G9" i="2"/>
  <c r="H9" i="2" s="1"/>
  <c r="G8" i="2"/>
  <c r="H8" i="2" s="1"/>
  <c r="D4" i="1"/>
</calcChain>
</file>

<file path=xl/sharedStrings.xml><?xml version="1.0" encoding="utf-8"?>
<sst xmlns="http://schemas.openxmlformats.org/spreadsheetml/2006/main" count="8" uniqueCount="8">
  <si>
    <t>反射係数</t>
    <rPh sb="0" eb="2">
      <t>ハンシャ</t>
    </rPh>
    <rPh sb="2" eb="4">
      <t>ケイスウ</t>
    </rPh>
    <phoneticPr fontId="1"/>
  </si>
  <si>
    <t>伝送係数</t>
    <rPh sb="0" eb="2">
      <t>デンソウ</t>
    </rPh>
    <rPh sb="2" eb="4">
      <t>ケイスウ</t>
    </rPh>
    <phoneticPr fontId="1"/>
  </si>
  <si>
    <t>VSWR</t>
    <phoneticPr fontId="1"/>
  </si>
  <si>
    <t>伝送損失(dB)*1</t>
    <rPh sb="0" eb="2">
      <t>デンソウ</t>
    </rPh>
    <rPh sb="2" eb="4">
      <t>ソンシツ</t>
    </rPh>
    <phoneticPr fontId="1"/>
  </si>
  <si>
    <t>*1 無損失系の場合</t>
    <rPh sb="3" eb="7">
      <t>ムソンシツケイ</t>
    </rPh>
    <rPh sb="8" eb="10">
      <t>バアイ</t>
    </rPh>
    <phoneticPr fontId="1"/>
  </si>
  <si>
    <t>リターンロス(dB)</t>
    <phoneticPr fontId="1"/>
  </si>
  <si>
    <t>RL≧0</t>
    <phoneticPr fontId="1"/>
  </si>
  <si>
    <t>無損失系における伝送パラメータの反射依存</t>
    <rPh sb="0" eb="3">
      <t>ムソンシツ</t>
    </rPh>
    <rPh sb="3" eb="4">
      <t>ケイ</t>
    </rPh>
    <rPh sb="8" eb="10">
      <t>デンソウ</t>
    </rPh>
    <rPh sb="16" eb="18">
      <t>ハンシャ</t>
    </rPh>
    <rPh sb="18" eb="20">
      <t>イゾン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</si>
</sst>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3" borderId="0" xfId="0" applyFill="1">
      <alignment vertical="center"/>
    </xf>
    <xf numFmtId="2" fontId="0" fillId="3" borderId="0" xfId="0" applyNumberFormat="1" applyFill="1">
      <alignment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center" vertical="center"/>
    </xf>
    <xf numFmtId="0" fontId="4" fillId="3" borderId="0" xfId="0" applyFont="1" applyFill="1">
      <alignment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y-axis:VSWR x-axis:</a:t>
            </a:r>
            <a:r>
              <a:rPr lang="ja-JP" altLang="en-US"/>
              <a:t>反射損失</a:t>
            </a:r>
            <a:r>
              <a:rPr lang="en-US" altLang="ja-JP"/>
              <a:t>(dB)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Sheet2!$C$8:$C$35</c:f>
              <c:numCache>
                <c:formatCode>General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Sheet2!$D$8:$D$35</c:f>
              <c:numCache>
                <c:formatCode>General</c:formatCode>
                <c:ptCount val="28"/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Sheet2!$C$8:$C$35</c:f>
              <c:numCache>
                <c:formatCode>General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Sheet2!$E$8:$E$35</c:f>
              <c:numCache>
                <c:formatCode>0.00</c:formatCode>
                <c:ptCount val="28"/>
                <c:pt idx="0">
                  <c:v>173.71971157797122</c:v>
                </c:pt>
                <c:pt idx="1">
                  <c:v>86.862733988561089</c:v>
                </c:pt>
                <c:pt idx="2">
                  <c:v>57.911687268718595</c:v>
                </c:pt>
                <c:pt idx="3">
                  <c:v>43.437123202691652</c:v>
                </c:pt>
                <c:pt idx="4">
                  <c:v>34.753152126991878</c:v>
                </c:pt>
                <c:pt idx="5">
                  <c:v>28.964477470180391</c:v>
                </c:pt>
                <c:pt idx="6">
                  <c:v>24.830257829981861</c:v>
                </c:pt>
                <c:pt idx="7">
                  <c:v>21.730072492563625</c:v>
                </c:pt>
                <c:pt idx="8">
                  <c:v>19.319243272296941</c:v>
                </c:pt>
                <c:pt idx="9">
                  <c:v>17.390963247661922</c:v>
                </c:pt>
                <c:pt idx="10">
                  <c:v>8.7242321877232349</c:v>
                </c:pt>
                <c:pt idx="11">
                  <c:v>5.8480435928053618</c:v>
                </c:pt>
                <c:pt idx="12">
                  <c:v>4.4194277276239111</c:v>
                </c:pt>
                <c:pt idx="13">
                  <c:v>3.5697711826912872</c:v>
                </c:pt>
                <c:pt idx="14">
                  <c:v>3.0095204750744902</c:v>
                </c:pt>
                <c:pt idx="15">
                  <c:v>2.614568394555302</c:v>
                </c:pt>
                <c:pt idx="16">
                  <c:v>2.3228506839650982</c:v>
                </c:pt>
                <c:pt idx="17">
                  <c:v>2.0998783400420802</c:v>
                </c:pt>
                <c:pt idx="18">
                  <c:v>1.924950591148529</c:v>
                </c:pt>
                <c:pt idx="19">
                  <c:v>1.2222222222222223</c:v>
                </c:pt>
                <c:pt idx="20">
                  <c:v>1.0653108640674351</c:v>
                </c:pt>
                <c:pt idx="21">
                  <c:v>1.0202020202020201</c:v>
                </c:pt>
                <c:pt idx="22">
                  <c:v>1.0063446187665244</c:v>
                </c:pt>
                <c:pt idx="23">
                  <c:v>1.002002002002002</c:v>
                </c:pt>
                <c:pt idx="24">
                  <c:v>1.0006326555952993</c:v>
                </c:pt>
                <c:pt idx="25">
                  <c:v>1.0002000200020003</c:v>
                </c:pt>
                <c:pt idx="26">
                  <c:v>1.0000632475532667</c:v>
                </c:pt>
                <c:pt idx="27">
                  <c:v>1.0000200002000019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818680"/>
        <c:axId val="545819072"/>
      </c:scatterChart>
      <c:valAx>
        <c:axId val="54581868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5819072"/>
        <c:crosses val="autoZero"/>
        <c:crossBetween val="midCat"/>
      </c:valAx>
      <c:valAx>
        <c:axId val="54581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5818680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y-axis:</a:t>
            </a:r>
            <a:r>
              <a:rPr lang="ja-JP" altLang="en-US"/>
              <a:t>反射係数</a:t>
            </a:r>
            <a:r>
              <a:rPr lang="en-US" altLang="ja-JP"/>
              <a:t> x-axis:RL(dB)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Sheet2!$C$8:$C$35</c:f>
              <c:numCache>
                <c:formatCode>General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Sheet2!$D$8:$D$35</c:f>
              <c:numCache>
                <c:formatCode>General</c:formatCode>
                <c:ptCount val="28"/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Sheet2!$C$8:$C$35</c:f>
              <c:numCache>
                <c:formatCode>General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Sheet2!$F$8:$F$35</c:f>
              <c:numCache>
                <c:formatCode>0.00</c:formatCode>
                <c:ptCount val="28"/>
                <c:pt idx="0">
                  <c:v>0.98855309465693875</c:v>
                </c:pt>
                <c:pt idx="1">
                  <c:v>0.97723722095581067</c:v>
                </c:pt>
                <c:pt idx="2">
                  <c:v>0.96605087898981334</c:v>
                </c:pt>
                <c:pt idx="3">
                  <c:v>0.95499258602143589</c:v>
                </c:pt>
                <c:pt idx="4">
                  <c:v>0.94406087628592339</c:v>
                </c:pt>
                <c:pt idx="5">
                  <c:v>0.93325430079699101</c:v>
                </c:pt>
                <c:pt idx="6">
                  <c:v>0.92257142715476315</c:v>
                </c:pt>
                <c:pt idx="7">
                  <c:v>0.91201083935590965</c:v>
                </c:pt>
                <c:pt idx="8">
                  <c:v>0.90157113760595697</c:v>
                </c:pt>
                <c:pt idx="9">
                  <c:v>0.89125093813374545</c:v>
                </c:pt>
                <c:pt idx="10">
                  <c:v>0.79432823472428149</c:v>
                </c:pt>
                <c:pt idx="11">
                  <c:v>0.70794578438413791</c:v>
                </c:pt>
                <c:pt idx="12">
                  <c:v>0.63095734448019325</c:v>
                </c:pt>
                <c:pt idx="13">
                  <c:v>0.56234132519034907</c:v>
                </c:pt>
                <c:pt idx="14">
                  <c:v>0.50118723362727224</c:v>
                </c:pt>
                <c:pt idx="15">
                  <c:v>0.44668359215096315</c:v>
                </c:pt>
                <c:pt idx="16">
                  <c:v>0.3981071705534972</c:v>
                </c:pt>
                <c:pt idx="17">
                  <c:v>0.35481338923357542</c:v>
                </c:pt>
                <c:pt idx="18">
                  <c:v>0.31622776601683794</c:v>
                </c:pt>
                <c:pt idx="19">
                  <c:v>0.1</c:v>
                </c:pt>
                <c:pt idx="20">
                  <c:v>3.1622776601683784E-2</c:v>
                </c:pt>
                <c:pt idx="21">
                  <c:v>0.01</c:v>
                </c:pt>
                <c:pt idx="22">
                  <c:v>3.1622776601683764E-3</c:v>
                </c:pt>
                <c:pt idx="23">
                  <c:v>1E-3</c:v>
                </c:pt>
                <c:pt idx="24">
                  <c:v>3.1622776601683783E-4</c:v>
                </c:pt>
                <c:pt idx="25">
                  <c:v>1E-4</c:v>
                </c:pt>
                <c:pt idx="26">
                  <c:v>3.1622776601683748E-5</c:v>
                </c:pt>
                <c:pt idx="27">
                  <c:v>1.0000000000000001E-5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389584"/>
        <c:axId val="466388800"/>
      </c:scatterChart>
      <c:valAx>
        <c:axId val="46638958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6388800"/>
        <c:crosses val="autoZero"/>
        <c:crossBetween val="midCat"/>
      </c:valAx>
      <c:valAx>
        <c:axId val="46638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6389584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y-axis:</a:t>
            </a:r>
            <a:r>
              <a:rPr lang="ja-JP" altLang="en-US"/>
              <a:t>伝送係数 </a:t>
            </a:r>
            <a:r>
              <a:rPr lang="en-US" altLang="ja-JP"/>
              <a:t>x-axis:RL(dB)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Sheet2!$C$8:$C$35</c:f>
              <c:numCache>
                <c:formatCode>General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Sheet2!$D$8:$D$35</c:f>
              <c:numCache>
                <c:formatCode>General</c:formatCode>
                <c:ptCount val="28"/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Sheet2!$C$8:$C$35</c:f>
              <c:numCache>
                <c:formatCode>General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Sheet2!$G$8:$G$35</c:f>
              <c:numCache>
                <c:formatCode>0.00</c:formatCode>
                <c:ptCount val="28"/>
                <c:pt idx="0">
                  <c:v>0.15087338746177059</c:v>
                </c:pt>
                <c:pt idx="1">
                  <c:v>0.21214950855131415</c:v>
                </c:pt>
                <c:pt idx="2">
                  <c:v>0.25835189026405242</c:v>
                </c:pt>
                <c:pt idx="3">
                  <c:v>0.29662966919054196</c:v>
                </c:pt>
                <c:pt idx="4">
                  <c:v>0.32977122655904112</c:v>
                </c:pt>
                <c:pt idx="5">
                  <c:v>0.35921638331779832</c:v>
                </c:pt>
                <c:pt idx="6">
                  <c:v>0.38582633631936475</c:v>
                </c:pt>
                <c:pt idx="7">
                  <c:v>0.41016609915658453</c:v>
                </c:pt>
                <c:pt idx="8">
                  <c:v>0.43263088636376923</c:v>
                </c:pt>
                <c:pt idx="9">
                  <c:v>0.45351049081109318</c:v>
                </c:pt>
                <c:pt idx="10">
                  <c:v>0.60748881102437335</c:v>
                </c:pt>
                <c:pt idx="11">
                  <c:v>0.70626678130344467</c:v>
                </c:pt>
                <c:pt idx="12">
                  <c:v>0.77581752329172271</c:v>
                </c:pt>
                <c:pt idx="13">
                  <c:v>0.82690521463052946</c:v>
                </c:pt>
                <c:pt idx="14">
                  <c:v>0.86533886821813455</c:v>
                </c:pt>
                <c:pt idx="15">
                  <c:v>0.89469199644520792</c:v>
                </c:pt>
                <c:pt idx="16">
                  <c:v>0.91733891270014745</c:v>
                </c:pt>
                <c:pt idx="17">
                  <c:v>0.93493714164139574</c:v>
                </c:pt>
                <c:pt idx="18">
                  <c:v>0.94868329805051377</c:v>
                </c:pt>
                <c:pt idx="19">
                  <c:v>0.99498743710661997</c:v>
                </c:pt>
                <c:pt idx="20">
                  <c:v>0.99949987493746095</c:v>
                </c:pt>
                <c:pt idx="21">
                  <c:v>0.99994999874993751</c:v>
                </c:pt>
                <c:pt idx="22">
                  <c:v>0.99999499998749997</c:v>
                </c:pt>
                <c:pt idx="23">
                  <c:v>0.99999949999987503</c:v>
                </c:pt>
                <c:pt idx="24">
                  <c:v>0.99999994999999875</c:v>
                </c:pt>
                <c:pt idx="25">
                  <c:v>0.99999999499999992</c:v>
                </c:pt>
                <c:pt idx="26">
                  <c:v>0.99999999949999996</c:v>
                </c:pt>
                <c:pt idx="27">
                  <c:v>0.99999999995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389192"/>
        <c:axId val="466389976"/>
      </c:scatterChart>
      <c:valAx>
        <c:axId val="46638919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6389976"/>
        <c:crosses val="autoZero"/>
        <c:crossBetween val="midCat"/>
      </c:valAx>
      <c:valAx>
        <c:axId val="466389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6389192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y-axis:</a:t>
            </a:r>
            <a:r>
              <a:rPr lang="ja-JP" altLang="en-US"/>
              <a:t>伝送損失</a:t>
            </a:r>
            <a:r>
              <a:rPr lang="en-US" altLang="ja-JP"/>
              <a:t>(dB)</a:t>
            </a:r>
            <a:r>
              <a:rPr lang="ja-JP" altLang="en-US"/>
              <a:t> </a:t>
            </a:r>
            <a:r>
              <a:rPr lang="en-US" altLang="ja-JP"/>
              <a:t>x-axis:RL(dB)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Sheet2!$C$8:$C$35</c:f>
              <c:numCache>
                <c:formatCode>General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Sheet2!$D$8:$D$35</c:f>
              <c:numCache>
                <c:formatCode>General</c:formatCode>
                <c:ptCount val="28"/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Sheet2!$C$8:$C$35</c:f>
              <c:numCache>
                <c:formatCode>General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</c:numCache>
            </c:numRef>
          </c:xVal>
          <c:yVal>
            <c:numRef>
              <c:f>Sheet2!$H$8:$H$35</c:f>
              <c:numCache>
                <c:formatCode>0.00</c:formatCode>
                <c:ptCount val="28"/>
                <c:pt idx="0">
                  <c:v>16.427747172383668</c:v>
                </c:pt>
                <c:pt idx="1">
                  <c:v>13.467159398965418</c:v>
                </c:pt>
                <c:pt idx="2">
                  <c:v>11.755767130731469</c:v>
                </c:pt>
                <c:pt idx="3">
                  <c:v>10.555708251498659</c:v>
                </c:pt>
                <c:pt idx="4">
                  <c:v>9.6357448083830288</c:v>
                </c:pt>
                <c:pt idx="5">
                  <c:v>8.8928772807262799</c:v>
                </c:pt>
                <c:pt idx="6">
                  <c:v>8.2721626189749671</c:v>
                </c:pt>
                <c:pt idx="7">
                  <c:v>7.7408047514957792</c:v>
                </c:pt>
                <c:pt idx="8">
                  <c:v>7.2776495731802591</c:v>
                </c:pt>
                <c:pt idx="9">
                  <c:v>6.8682532438011528</c:v>
                </c:pt>
                <c:pt idx="10">
                  <c:v>4.3292343333624821</c:v>
                </c:pt>
                <c:pt idx="11">
                  <c:v>3.0206243992830037</c:v>
                </c:pt>
                <c:pt idx="12">
                  <c:v>2.2048083054190863</c:v>
                </c:pt>
                <c:pt idx="13">
                  <c:v>1.6508853862676973</c:v>
                </c:pt>
                <c:pt idx="14">
                  <c:v>1.2562757749181506</c:v>
                </c:pt>
                <c:pt idx="15">
                  <c:v>0.9665289532620478</c:v>
                </c:pt>
                <c:pt idx="16">
                  <c:v>0.74940367432614885</c:v>
                </c:pt>
                <c:pt idx="17">
                  <c:v>0.58435173882679814</c:v>
                </c:pt>
                <c:pt idx="18">
                  <c:v>0.45757490560675157</c:v>
                </c:pt>
                <c:pt idx="19">
                  <c:v>4.3648054024500754E-2</c:v>
                </c:pt>
                <c:pt idx="20">
                  <c:v>4.3451177401765441E-3</c:v>
                </c:pt>
                <c:pt idx="21">
                  <c:v>4.3431619807500434E-4</c:v>
                </c:pt>
                <c:pt idx="22">
                  <c:v>4.3429665338764423E-5</c:v>
                </c:pt>
                <c:pt idx="23">
                  <c:v>4.3429469902450762E-6</c:v>
                </c:pt>
                <c:pt idx="24">
                  <c:v>4.3429450362178718E-7</c:v>
                </c:pt>
                <c:pt idx="25">
                  <c:v>4.3429448999285063E-8</c:v>
                </c:pt>
                <c:pt idx="26">
                  <c:v>4.3429451794551202E-9</c:v>
                </c:pt>
                <c:pt idx="27">
                  <c:v>4.3429451784779571E-10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497944"/>
        <c:axId val="462497552"/>
      </c:scatterChart>
      <c:valAx>
        <c:axId val="46249794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497552"/>
        <c:crossesAt val="0"/>
        <c:crossBetween val="midCat"/>
      </c:valAx>
      <c:valAx>
        <c:axId val="462497552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497944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10</xdr:row>
      <xdr:rowOff>0</xdr:rowOff>
    </xdr:from>
    <xdr:to>
      <xdr:col>9</xdr:col>
      <xdr:colOff>343532</xdr:colOff>
      <xdr:row>26</xdr:row>
      <xdr:rowOff>59323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7577" y="2307981"/>
          <a:ext cx="4578493" cy="275563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4</xdr:col>
      <xdr:colOff>884493</xdr:colOff>
      <xdr:row>26</xdr:row>
      <xdr:rowOff>59323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8731" y="2571750"/>
          <a:ext cx="4584589" cy="275563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4</xdr:col>
      <xdr:colOff>878397</xdr:colOff>
      <xdr:row>43</xdr:row>
      <xdr:rowOff>59323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8731" y="5436577"/>
          <a:ext cx="4578493" cy="275563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27</xdr:row>
      <xdr:rowOff>0</xdr:rowOff>
    </xdr:from>
    <xdr:to>
      <xdr:col>9</xdr:col>
      <xdr:colOff>343532</xdr:colOff>
      <xdr:row>43</xdr:row>
      <xdr:rowOff>59323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17577" y="5436577"/>
          <a:ext cx="4578493" cy="27556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</xdr:colOff>
      <xdr:row>6</xdr:row>
      <xdr:rowOff>171450</xdr:rowOff>
    </xdr:from>
    <xdr:to>
      <xdr:col>15</xdr:col>
      <xdr:colOff>461962</xdr:colOff>
      <xdr:row>20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21</xdr:row>
      <xdr:rowOff>0</xdr:rowOff>
    </xdr:from>
    <xdr:to>
      <xdr:col>15</xdr:col>
      <xdr:colOff>457200</xdr:colOff>
      <xdr:row>34</xdr:row>
      <xdr:rowOff>19050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7</xdr:row>
      <xdr:rowOff>0</xdr:rowOff>
    </xdr:from>
    <xdr:to>
      <xdr:col>23</xdr:col>
      <xdr:colOff>457200</xdr:colOff>
      <xdr:row>20</xdr:row>
      <xdr:rowOff>19050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21</xdr:row>
      <xdr:rowOff>0</xdr:rowOff>
    </xdr:from>
    <xdr:to>
      <xdr:col>23</xdr:col>
      <xdr:colOff>457200</xdr:colOff>
      <xdr:row>34</xdr:row>
      <xdr:rowOff>19050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showGridLines="0" showRowColHeaders="0" tabSelected="1" zoomScale="130" zoomScaleNormal="130" workbookViewId="0">
      <selection activeCell="C7" sqref="C7"/>
    </sheetView>
  </sheetViews>
  <sheetFormatPr defaultRowHeight="13.5" x14ac:dyDescent="0.15"/>
  <cols>
    <col min="1" max="1" width="9" style="1"/>
    <col min="2" max="2" width="14.875" style="1" bestFit="1" customWidth="1"/>
    <col min="3" max="3" width="14.875" style="1" customWidth="1"/>
    <col min="4" max="7" width="18.75" style="1" customWidth="1"/>
    <col min="8" max="16384" width="9" style="1"/>
  </cols>
  <sheetData>
    <row r="2" spans="2:7" ht="21" x14ac:dyDescent="0.15">
      <c r="B2" s="8" t="s">
        <v>7</v>
      </c>
    </row>
    <row r="3" spans="2:7" ht="43.5" customHeight="1" thickBot="1" x14ac:dyDescent="0.2">
      <c r="B3" s="6" t="s">
        <v>5</v>
      </c>
      <c r="C3" s="6"/>
      <c r="D3" s="6" t="s">
        <v>2</v>
      </c>
      <c r="E3" s="6" t="s">
        <v>0</v>
      </c>
      <c r="F3" s="6" t="s">
        <v>1</v>
      </c>
      <c r="G3" s="6" t="s">
        <v>3</v>
      </c>
    </row>
    <row r="4" spans="2:7" ht="43.5" customHeight="1" thickBot="1" x14ac:dyDescent="0.2">
      <c r="B4" s="9">
        <v>3</v>
      </c>
      <c r="C4" s="6"/>
      <c r="D4" s="7">
        <f>(1+E4)/(1-E4)</f>
        <v>5.8480435928053618</v>
      </c>
      <c r="E4" s="7">
        <f>10^(B4/-20)</f>
        <v>0.70794578438413791</v>
      </c>
      <c r="F4" s="7">
        <f>SQRT(1-E4^2)</f>
        <v>0.70626678130344467</v>
      </c>
      <c r="G4" s="7">
        <f>-20*LOG(F4)</f>
        <v>3.0206243992830037</v>
      </c>
    </row>
    <row r="5" spans="2:7" ht="15.75" x14ac:dyDescent="0.15">
      <c r="B5" s="3" t="s">
        <v>6</v>
      </c>
      <c r="C5" s="3"/>
      <c r="D5" s="4"/>
      <c r="E5" s="4"/>
      <c r="F5" s="4"/>
      <c r="G5" s="4" t="s">
        <v>4</v>
      </c>
    </row>
    <row r="6" spans="2:7" x14ac:dyDescent="0.15">
      <c r="D6" s="2"/>
      <c r="E6" s="2"/>
      <c r="F6" s="2"/>
      <c r="G6" s="2"/>
    </row>
    <row r="7" spans="2:7" x14ac:dyDescent="0.15">
      <c r="D7" s="2"/>
      <c r="E7" s="2"/>
      <c r="F7" s="2"/>
      <c r="G7" s="2"/>
    </row>
    <row r="8" spans="2:7" x14ac:dyDescent="0.15">
      <c r="D8" s="2"/>
      <c r="E8" s="2"/>
      <c r="F8" s="2"/>
      <c r="G8" s="2"/>
    </row>
    <row r="9" spans="2:7" x14ac:dyDescent="0.15">
      <c r="D9" s="2"/>
      <c r="E9" s="2"/>
      <c r="F9" s="2"/>
      <c r="G9" s="2"/>
    </row>
    <row r="10" spans="2:7" x14ac:dyDescent="0.15">
      <c r="D10" s="2"/>
      <c r="E10" s="2"/>
      <c r="F10" s="2"/>
      <c r="G10" s="2"/>
    </row>
    <row r="11" spans="2:7" x14ac:dyDescent="0.15">
      <c r="D11" s="2"/>
      <c r="E11" s="2"/>
      <c r="F11" s="2"/>
      <c r="G11" s="2"/>
    </row>
    <row r="12" spans="2:7" x14ac:dyDescent="0.15">
      <c r="D12" s="2"/>
      <c r="E12" s="2"/>
      <c r="F12" s="2"/>
      <c r="G12" s="2"/>
    </row>
    <row r="13" spans="2:7" x14ac:dyDescent="0.15">
      <c r="D13" s="2"/>
      <c r="E13" s="2"/>
      <c r="F13" s="2"/>
      <c r="G13" s="2"/>
    </row>
    <row r="14" spans="2:7" x14ac:dyDescent="0.15">
      <c r="D14" s="2"/>
      <c r="E14" s="2"/>
      <c r="F14" s="2"/>
      <c r="G14" s="2"/>
    </row>
    <row r="15" spans="2:7" x14ac:dyDescent="0.15">
      <c r="D15" s="2"/>
      <c r="E15" s="2"/>
      <c r="F15" s="2"/>
      <c r="G15" s="2"/>
    </row>
    <row r="16" spans="2:7" x14ac:dyDescent="0.15">
      <c r="D16" s="2"/>
      <c r="E16" s="2"/>
      <c r="F16" s="2"/>
      <c r="G16" s="2"/>
    </row>
  </sheetData>
  <sheetProtection algorithmName="SHA-512" hashValue="PM8RBA0kNcuIC6hM0TyA0bqPAx8w8jQRjgwCiOVfjdmWGpnskaVoHoj/fRXBcWkQP3tWR04Gwla8WtZggyb0qw==" saltValue="NCutLRHBDaeb3u9jfzvfSg==" spinCount="100000" sheet="1" objects="1" scenarios="1"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H173"/>
  <sheetViews>
    <sheetView workbookViewId="0">
      <selection activeCell="U37" sqref="U37"/>
    </sheetView>
  </sheetViews>
  <sheetFormatPr defaultRowHeight="13.5" x14ac:dyDescent="0.15"/>
  <sheetData>
    <row r="7" spans="3:8" ht="14.25" thickBot="1" x14ac:dyDescent="0.2"/>
    <row r="8" spans="3:8" ht="16.5" thickBot="1" x14ac:dyDescent="0.2">
      <c r="C8" s="5">
        <v>0.1</v>
      </c>
      <c r="D8" s="3"/>
      <c r="E8" s="4">
        <f>(1+F8)/(1-F8)</f>
        <v>173.71971157797122</v>
      </c>
      <c r="F8" s="4">
        <f>10^(C8/-20)</f>
        <v>0.98855309465693875</v>
      </c>
      <c r="G8" s="4">
        <f>SQRT(1-F8^2)</f>
        <v>0.15087338746177059</v>
      </c>
      <c r="H8" s="4">
        <f>-20*LOG(G8)</f>
        <v>16.427747172383668</v>
      </c>
    </row>
    <row r="9" spans="3:8" ht="16.5" thickBot="1" x14ac:dyDescent="0.2">
      <c r="C9" s="5">
        <v>0.2</v>
      </c>
      <c r="D9" s="3"/>
      <c r="E9" s="4">
        <f t="shared" ref="E9:E72" si="0">(1+F9)/(1-F9)</f>
        <v>86.862733988561089</v>
      </c>
      <c r="F9" s="4">
        <f t="shared" ref="F9:F72" si="1">10^(C9/-20)</f>
        <v>0.97723722095581067</v>
      </c>
      <c r="G9" s="4">
        <f t="shared" ref="G9:G72" si="2">SQRT(1-F9^2)</f>
        <v>0.21214950855131415</v>
      </c>
      <c r="H9" s="4">
        <f t="shared" ref="H9:H72" si="3">-20*LOG(G9)</f>
        <v>13.467159398965418</v>
      </c>
    </row>
    <row r="10" spans="3:8" ht="16.5" thickBot="1" x14ac:dyDescent="0.2">
      <c r="C10" s="5">
        <v>0.3</v>
      </c>
      <c r="D10" s="3"/>
      <c r="E10" s="4">
        <f t="shared" si="0"/>
        <v>57.911687268718595</v>
      </c>
      <c r="F10" s="4">
        <f t="shared" si="1"/>
        <v>0.96605087898981334</v>
      </c>
      <c r="G10" s="4">
        <f t="shared" si="2"/>
        <v>0.25835189026405242</v>
      </c>
      <c r="H10" s="4">
        <f t="shared" si="3"/>
        <v>11.755767130731469</v>
      </c>
    </row>
    <row r="11" spans="3:8" ht="16.5" thickBot="1" x14ac:dyDescent="0.2">
      <c r="C11" s="5">
        <v>0.4</v>
      </c>
      <c r="D11" s="3"/>
      <c r="E11" s="4">
        <f t="shared" si="0"/>
        <v>43.437123202691652</v>
      </c>
      <c r="F11" s="4">
        <f t="shared" si="1"/>
        <v>0.95499258602143589</v>
      </c>
      <c r="G11" s="4">
        <f t="shared" si="2"/>
        <v>0.29662966919054196</v>
      </c>
      <c r="H11" s="4">
        <f t="shared" si="3"/>
        <v>10.555708251498659</v>
      </c>
    </row>
    <row r="12" spans="3:8" ht="16.5" thickBot="1" x14ac:dyDescent="0.2">
      <c r="C12" s="5">
        <v>0.5</v>
      </c>
      <c r="D12" s="3"/>
      <c r="E12" s="4">
        <f t="shared" si="0"/>
        <v>34.753152126991878</v>
      </c>
      <c r="F12" s="4">
        <f t="shared" si="1"/>
        <v>0.94406087628592339</v>
      </c>
      <c r="G12" s="4">
        <f t="shared" si="2"/>
        <v>0.32977122655904112</v>
      </c>
      <c r="H12" s="4">
        <f t="shared" si="3"/>
        <v>9.6357448083830288</v>
      </c>
    </row>
    <row r="13" spans="3:8" ht="16.5" thickBot="1" x14ac:dyDescent="0.2">
      <c r="C13" s="5">
        <v>0.6</v>
      </c>
      <c r="D13" s="3"/>
      <c r="E13" s="4">
        <f t="shared" si="0"/>
        <v>28.964477470180391</v>
      </c>
      <c r="F13" s="4">
        <f t="shared" si="1"/>
        <v>0.93325430079699101</v>
      </c>
      <c r="G13" s="4">
        <f t="shared" si="2"/>
        <v>0.35921638331779832</v>
      </c>
      <c r="H13" s="4">
        <f t="shared" si="3"/>
        <v>8.8928772807262799</v>
      </c>
    </row>
    <row r="14" spans="3:8" ht="16.5" thickBot="1" x14ac:dyDescent="0.2">
      <c r="C14" s="5">
        <v>0.7</v>
      </c>
      <c r="D14" s="3"/>
      <c r="E14" s="4">
        <f t="shared" si="0"/>
        <v>24.830257829981861</v>
      </c>
      <c r="F14" s="4">
        <f t="shared" si="1"/>
        <v>0.92257142715476315</v>
      </c>
      <c r="G14" s="4">
        <f t="shared" si="2"/>
        <v>0.38582633631936475</v>
      </c>
      <c r="H14" s="4">
        <f t="shared" si="3"/>
        <v>8.2721626189749671</v>
      </c>
    </row>
    <row r="15" spans="3:8" ht="16.5" thickBot="1" x14ac:dyDescent="0.2">
      <c r="C15" s="5">
        <v>0.8</v>
      </c>
      <c r="D15" s="3"/>
      <c r="E15" s="4">
        <f t="shared" si="0"/>
        <v>21.730072492563625</v>
      </c>
      <c r="F15" s="4">
        <f t="shared" si="1"/>
        <v>0.91201083935590965</v>
      </c>
      <c r="G15" s="4">
        <f t="shared" si="2"/>
        <v>0.41016609915658453</v>
      </c>
      <c r="H15" s="4">
        <f t="shared" si="3"/>
        <v>7.7408047514957792</v>
      </c>
    </row>
    <row r="16" spans="3:8" ht="16.5" thickBot="1" x14ac:dyDescent="0.2">
      <c r="C16" s="5">
        <v>0.9</v>
      </c>
      <c r="D16" s="3"/>
      <c r="E16" s="4">
        <f t="shared" si="0"/>
        <v>19.319243272296941</v>
      </c>
      <c r="F16" s="4">
        <f t="shared" si="1"/>
        <v>0.90157113760595697</v>
      </c>
      <c r="G16" s="4">
        <f t="shared" si="2"/>
        <v>0.43263088636376923</v>
      </c>
      <c r="H16" s="4">
        <f t="shared" si="3"/>
        <v>7.2776495731802591</v>
      </c>
    </row>
    <row r="17" spans="3:8" ht="16.5" thickBot="1" x14ac:dyDescent="0.2">
      <c r="C17" s="5">
        <v>1</v>
      </c>
      <c r="D17" s="3"/>
      <c r="E17" s="4">
        <f t="shared" si="0"/>
        <v>17.390963247661922</v>
      </c>
      <c r="F17" s="4">
        <f t="shared" si="1"/>
        <v>0.89125093813374545</v>
      </c>
      <c r="G17" s="4">
        <f t="shared" si="2"/>
        <v>0.45351049081109318</v>
      </c>
      <c r="H17" s="4">
        <f t="shared" si="3"/>
        <v>6.8682532438011528</v>
      </c>
    </row>
    <row r="18" spans="3:8" ht="16.5" thickBot="1" x14ac:dyDescent="0.2">
      <c r="C18" s="5">
        <v>2</v>
      </c>
      <c r="D18" s="3"/>
      <c r="E18" s="4">
        <f t="shared" si="0"/>
        <v>8.7242321877232349</v>
      </c>
      <c r="F18" s="4">
        <f t="shared" si="1"/>
        <v>0.79432823472428149</v>
      </c>
      <c r="G18" s="4">
        <f t="shared" si="2"/>
        <v>0.60748881102437335</v>
      </c>
      <c r="H18" s="4">
        <f t="shared" si="3"/>
        <v>4.3292343333624821</v>
      </c>
    </row>
    <row r="19" spans="3:8" ht="16.5" thickBot="1" x14ac:dyDescent="0.2">
      <c r="C19" s="5">
        <v>3</v>
      </c>
      <c r="D19" s="3"/>
      <c r="E19" s="4">
        <f t="shared" si="0"/>
        <v>5.8480435928053618</v>
      </c>
      <c r="F19" s="4">
        <f t="shared" si="1"/>
        <v>0.70794578438413791</v>
      </c>
      <c r="G19" s="4">
        <f t="shared" si="2"/>
        <v>0.70626678130344467</v>
      </c>
      <c r="H19" s="4">
        <f t="shared" si="3"/>
        <v>3.0206243992830037</v>
      </c>
    </row>
    <row r="20" spans="3:8" ht="16.5" thickBot="1" x14ac:dyDescent="0.2">
      <c r="C20" s="5">
        <v>4</v>
      </c>
      <c r="D20" s="3"/>
      <c r="E20" s="4">
        <f t="shared" si="0"/>
        <v>4.4194277276239111</v>
      </c>
      <c r="F20" s="4">
        <f t="shared" si="1"/>
        <v>0.63095734448019325</v>
      </c>
      <c r="G20" s="4">
        <f t="shared" si="2"/>
        <v>0.77581752329172271</v>
      </c>
      <c r="H20" s="4">
        <f t="shared" si="3"/>
        <v>2.2048083054190863</v>
      </c>
    </row>
    <row r="21" spans="3:8" ht="16.5" thickBot="1" x14ac:dyDescent="0.2">
      <c r="C21" s="5">
        <v>5</v>
      </c>
      <c r="D21" s="3"/>
      <c r="E21" s="4">
        <f t="shared" si="0"/>
        <v>3.5697711826912872</v>
      </c>
      <c r="F21" s="4">
        <f t="shared" si="1"/>
        <v>0.56234132519034907</v>
      </c>
      <c r="G21" s="4">
        <f t="shared" si="2"/>
        <v>0.82690521463052946</v>
      </c>
      <c r="H21" s="4">
        <f t="shared" si="3"/>
        <v>1.6508853862676973</v>
      </c>
    </row>
    <row r="22" spans="3:8" ht="16.5" thickBot="1" x14ac:dyDescent="0.2">
      <c r="C22" s="5">
        <v>6</v>
      </c>
      <c r="D22" s="3"/>
      <c r="E22" s="4">
        <f t="shared" si="0"/>
        <v>3.0095204750744902</v>
      </c>
      <c r="F22" s="4">
        <f t="shared" si="1"/>
        <v>0.50118723362727224</v>
      </c>
      <c r="G22" s="4">
        <f t="shared" si="2"/>
        <v>0.86533886821813455</v>
      </c>
      <c r="H22" s="4">
        <f t="shared" si="3"/>
        <v>1.2562757749181506</v>
      </c>
    </row>
    <row r="23" spans="3:8" ht="16.5" thickBot="1" x14ac:dyDescent="0.2">
      <c r="C23" s="5">
        <v>7</v>
      </c>
      <c r="D23" s="3"/>
      <c r="E23" s="4">
        <f t="shared" si="0"/>
        <v>2.614568394555302</v>
      </c>
      <c r="F23" s="4">
        <f t="shared" si="1"/>
        <v>0.44668359215096315</v>
      </c>
      <c r="G23" s="4">
        <f t="shared" si="2"/>
        <v>0.89469199644520792</v>
      </c>
      <c r="H23" s="4">
        <f t="shared" si="3"/>
        <v>0.9665289532620478</v>
      </c>
    </row>
    <row r="24" spans="3:8" ht="16.5" thickBot="1" x14ac:dyDescent="0.2">
      <c r="C24" s="5">
        <v>8</v>
      </c>
      <c r="D24" s="3"/>
      <c r="E24" s="4">
        <f t="shared" si="0"/>
        <v>2.3228506839650982</v>
      </c>
      <c r="F24" s="4">
        <f t="shared" si="1"/>
        <v>0.3981071705534972</v>
      </c>
      <c r="G24" s="4">
        <f t="shared" si="2"/>
        <v>0.91733891270014745</v>
      </c>
      <c r="H24" s="4">
        <f t="shared" si="3"/>
        <v>0.74940367432614885</v>
      </c>
    </row>
    <row r="25" spans="3:8" ht="16.5" thickBot="1" x14ac:dyDescent="0.2">
      <c r="C25" s="5">
        <v>9</v>
      </c>
      <c r="D25" s="3"/>
      <c r="E25" s="4">
        <f t="shared" si="0"/>
        <v>2.0998783400420802</v>
      </c>
      <c r="F25" s="4">
        <f t="shared" si="1"/>
        <v>0.35481338923357542</v>
      </c>
      <c r="G25" s="4">
        <f t="shared" si="2"/>
        <v>0.93493714164139574</v>
      </c>
      <c r="H25" s="4">
        <f t="shared" si="3"/>
        <v>0.58435173882679814</v>
      </c>
    </row>
    <row r="26" spans="3:8" ht="16.5" thickBot="1" x14ac:dyDescent="0.2">
      <c r="C26" s="5">
        <v>10</v>
      </c>
      <c r="D26" s="3"/>
      <c r="E26" s="4">
        <f t="shared" si="0"/>
        <v>1.924950591148529</v>
      </c>
      <c r="F26" s="4">
        <f t="shared" si="1"/>
        <v>0.31622776601683794</v>
      </c>
      <c r="G26" s="4">
        <f t="shared" si="2"/>
        <v>0.94868329805051377</v>
      </c>
      <c r="H26" s="4">
        <f t="shared" si="3"/>
        <v>0.45757490560675157</v>
      </c>
    </row>
    <row r="27" spans="3:8" ht="16.5" thickBot="1" x14ac:dyDescent="0.2">
      <c r="C27" s="5">
        <v>20</v>
      </c>
      <c r="D27" s="3"/>
      <c r="E27" s="4">
        <f t="shared" si="0"/>
        <v>1.2222222222222223</v>
      </c>
      <c r="F27" s="4">
        <f t="shared" si="1"/>
        <v>0.1</v>
      </c>
      <c r="G27" s="4">
        <f t="shared" si="2"/>
        <v>0.99498743710661997</v>
      </c>
      <c r="H27" s="4">
        <f t="shared" si="3"/>
        <v>4.3648054024500754E-2</v>
      </c>
    </row>
    <row r="28" spans="3:8" ht="16.5" thickBot="1" x14ac:dyDescent="0.2">
      <c r="C28" s="5">
        <v>30</v>
      </c>
      <c r="D28" s="3"/>
      <c r="E28" s="4">
        <f t="shared" si="0"/>
        <v>1.0653108640674351</v>
      </c>
      <c r="F28" s="4">
        <f t="shared" si="1"/>
        <v>3.1622776601683784E-2</v>
      </c>
      <c r="G28" s="4">
        <f t="shared" si="2"/>
        <v>0.99949987493746095</v>
      </c>
      <c r="H28" s="4">
        <f t="shared" si="3"/>
        <v>4.3451177401765441E-3</v>
      </c>
    </row>
    <row r="29" spans="3:8" ht="16.5" thickBot="1" x14ac:dyDescent="0.2">
      <c r="C29" s="5">
        <v>40</v>
      </c>
      <c r="D29" s="3"/>
      <c r="E29" s="4">
        <f t="shared" si="0"/>
        <v>1.0202020202020201</v>
      </c>
      <c r="F29" s="4">
        <f t="shared" si="1"/>
        <v>0.01</v>
      </c>
      <c r="G29" s="4">
        <f t="shared" si="2"/>
        <v>0.99994999874993751</v>
      </c>
      <c r="H29" s="4">
        <f t="shared" si="3"/>
        <v>4.3431619807500434E-4</v>
      </c>
    </row>
    <row r="30" spans="3:8" ht="16.5" thickBot="1" x14ac:dyDescent="0.2">
      <c r="C30" s="5">
        <v>50</v>
      </c>
      <c r="D30" s="3"/>
      <c r="E30" s="4">
        <f t="shared" si="0"/>
        <v>1.0063446187665244</v>
      </c>
      <c r="F30" s="4">
        <f t="shared" si="1"/>
        <v>3.1622776601683764E-3</v>
      </c>
      <c r="G30" s="4">
        <f t="shared" si="2"/>
        <v>0.99999499998749997</v>
      </c>
      <c r="H30" s="4">
        <f t="shared" si="3"/>
        <v>4.3429665338764423E-5</v>
      </c>
    </row>
    <row r="31" spans="3:8" ht="16.5" thickBot="1" x14ac:dyDescent="0.2">
      <c r="C31" s="5">
        <v>60</v>
      </c>
      <c r="D31" s="3"/>
      <c r="E31" s="4">
        <f t="shared" si="0"/>
        <v>1.002002002002002</v>
      </c>
      <c r="F31" s="4">
        <f t="shared" si="1"/>
        <v>1E-3</v>
      </c>
      <c r="G31" s="4">
        <f t="shared" si="2"/>
        <v>0.99999949999987503</v>
      </c>
      <c r="H31" s="4">
        <f t="shared" si="3"/>
        <v>4.3429469902450762E-6</v>
      </c>
    </row>
    <row r="32" spans="3:8" ht="16.5" thickBot="1" x14ac:dyDescent="0.2">
      <c r="C32" s="5">
        <v>70</v>
      </c>
      <c r="D32" s="3"/>
      <c r="E32" s="4">
        <f t="shared" si="0"/>
        <v>1.0006326555952993</v>
      </c>
      <c r="F32" s="4">
        <f t="shared" si="1"/>
        <v>3.1622776601683783E-4</v>
      </c>
      <c r="G32" s="4">
        <f t="shared" si="2"/>
        <v>0.99999994999999875</v>
      </c>
      <c r="H32" s="4">
        <f t="shared" si="3"/>
        <v>4.3429450362178718E-7</v>
      </c>
    </row>
    <row r="33" spans="3:8" ht="16.5" thickBot="1" x14ac:dyDescent="0.2">
      <c r="C33" s="5">
        <v>80</v>
      </c>
      <c r="D33" s="3"/>
      <c r="E33" s="4">
        <f t="shared" si="0"/>
        <v>1.0002000200020003</v>
      </c>
      <c r="F33" s="4">
        <f t="shared" si="1"/>
        <v>1E-4</v>
      </c>
      <c r="G33" s="4">
        <f t="shared" si="2"/>
        <v>0.99999999499999992</v>
      </c>
      <c r="H33" s="4">
        <f t="shared" si="3"/>
        <v>4.3429448999285063E-8</v>
      </c>
    </row>
    <row r="34" spans="3:8" ht="16.5" thickBot="1" x14ac:dyDescent="0.2">
      <c r="C34" s="5">
        <v>90</v>
      </c>
      <c r="D34" s="3"/>
      <c r="E34" s="4">
        <f t="shared" si="0"/>
        <v>1.0000632475532667</v>
      </c>
      <c r="F34" s="4">
        <f t="shared" si="1"/>
        <v>3.1622776601683748E-5</v>
      </c>
      <c r="G34" s="4">
        <f t="shared" si="2"/>
        <v>0.99999999949999996</v>
      </c>
      <c r="H34" s="4">
        <f t="shared" si="3"/>
        <v>4.3429451794551202E-9</v>
      </c>
    </row>
    <row r="35" spans="3:8" ht="16.5" thickBot="1" x14ac:dyDescent="0.2">
      <c r="C35" s="5">
        <v>100</v>
      </c>
      <c r="D35" s="3"/>
      <c r="E35" s="4">
        <f t="shared" si="0"/>
        <v>1.0000200002000019</v>
      </c>
      <c r="F35" s="4">
        <f t="shared" si="1"/>
        <v>1.0000000000000001E-5</v>
      </c>
      <c r="G35" s="4">
        <f t="shared" si="2"/>
        <v>0.99999999995</v>
      </c>
      <c r="H35" s="4">
        <f t="shared" si="3"/>
        <v>4.3429451784779571E-10</v>
      </c>
    </row>
    <row r="36" spans="3:8" ht="16.5" thickBot="1" x14ac:dyDescent="0.2">
      <c r="C36" s="5">
        <v>2.9</v>
      </c>
      <c r="D36" s="3"/>
      <c r="E36" s="4">
        <f t="shared" si="0"/>
        <v>6.0458114130803411</v>
      </c>
      <c r="F36" s="4">
        <f t="shared" si="1"/>
        <v>0.71614341021290195</v>
      </c>
      <c r="G36" s="4">
        <f t="shared" si="2"/>
        <v>0.697953161758463</v>
      </c>
      <c r="H36" s="4">
        <f t="shared" si="3"/>
        <v>3.123474420670532</v>
      </c>
    </row>
    <row r="37" spans="3:8" ht="16.5" thickBot="1" x14ac:dyDescent="0.2">
      <c r="C37" s="5">
        <v>3</v>
      </c>
      <c r="D37" s="3"/>
      <c r="E37" s="4">
        <f t="shared" si="0"/>
        <v>5.8480435928053618</v>
      </c>
      <c r="F37" s="4">
        <f t="shared" si="1"/>
        <v>0.70794578438413791</v>
      </c>
      <c r="G37" s="4">
        <f t="shared" si="2"/>
        <v>0.70626678130344467</v>
      </c>
      <c r="H37" s="4">
        <f t="shared" si="3"/>
        <v>3.0206243992830037</v>
      </c>
    </row>
    <row r="38" spans="3:8" ht="16.5" thickBot="1" x14ac:dyDescent="0.2">
      <c r="C38" s="5">
        <v>3.1</v>
      </c>
      <c r="D38" s="3"/>
      <c r="E38" s="4">
        <f t="shared" si="0"/>
        <v>5.6631573150224854</v>
      </c>
      <c r="F38" s="4">
        <f t="shared" si="1"/>
        <v>0.69984199600227348</v>
      </c>
      <c r="G38" s="4">
        <f t="shared" si="2"/>
        <v>0.71429768348466161</v>
      </c>
      <c r="H38" s="4">
        <f t="shared" si="3"/>
        <v>2.9224151663866578</v>
      </c>
    </row>
    <row r="39" spans="3:8" ht="16.5" thickBot="1" x14ac:dyDescent="0.2">
      <c r="C39" s="5">
        <v>3.2</v>
      </c>
      <c r="D39" s="3"/>
      <c r="E39" s="4">
        <f t="shared" si="0"/>
        <v>5.4899448395701782</v>
      </c>
      <c r="F39" s="4">
        <f t="shared" si="1"/>
        <v>0.69183097091893653</v>
      </c>
      <c r="G39" s="4">
        <f t="shared" si="2"/>
        <v>0.72205949040045281</v>
      </c>
      <c r="H39" s="4">
        <f t="shared" si="3"/>
        <v>2.8285403896519119</v>
      </c>
    </row>
    <row r="40" spans="3:8" ht="16.5" thickBot="1" x14ac:dyDescent="0.2">
      <c r="C40" s="5">
        <v>3.3</v>
      </c>
      <c r="D40" s="3"/>
      <c r="E40" s="4">
        <f t="shared" si="0"/>
        <v>5.327344816089127</v>
      </c>
      <c r="F40" s="4">
        <f t="shared" si="1"/>
        <v>0.68391164728142928</v>
      </c>
      <c r="G40" s="4">
        <f t="shared" si="2"/>
        <v>0.72956484202077732</v>
      </c>
      <c r="H40" s="4">
        <f t="shared" si="3"/>
        <v>2.7387220594993975</v>
      </c>
    </row>
    <row r="41" spans="3:8" ht="16.5" thickBot="1" x14ac:dyDescent="0.2">
      <c r="C41" s="5">
        <v>3.4</v>
      </c>
      <c r="D41" s="3"/>
      <c r="E41" s="4">
        <f t="shared" si="0"/>
        <v>5.1744207561188258</v>
      </c>
      <c r="F41" s="4">
        <f t="shared" si="1"/>
        <v>0.67608297539198181</v>
      </c>
      <c r="G41" s="4">
        <f t="shared" si="2"/>
        <v>0.73682549520569995</v>
      </c>
      <c r="H41" s="4">
        <f t="shared" si="3"/>
        <v>2.6527071069411035</v>
      </c>
    </row>
    <row r="42" spans="3:8" ht="16.5" thickBot="1" x14ac:dyDescent="0.2">
      <c r="C42" s="5">
        <v>3.5</v>
      </c>
      <c r="D42" s="3"/>
      <c r="E42" s="4">
        <f t="shared" si="0"/>
        <v>5.0303431956920894</v>
      </c>
      <c r="F42" s="4">
        <f t="shared" si="1"/>
        <v>0.66834391756861455</v>
      </c>
      <c r="G42" s="4">
        <f t="shared" si="2"/>
        <v>0.74385240999074331</v>
      </c>
      <c r="H42" s="4">
        <f t="shared" si="3"/>
        <v>2.57026451179952</v>
      </c>
    </row>
    <row r="43" spans="3:8" ht="16.5" thickBot="1" x14ac:dyDescent="0.2">
      <c r="C43" s="5">
        <v>3.6</v>
      </c>
      <c r="D43" s="3"/>
      <c r="E43" s="4">
        <f t="shared" si="0"/>
        <v>4.8943748308307757</v>
      </c>
      <c r="F43" s="4">
        <f t="shared" si="1"/>
        <v>0.660693448007596</v>
      </c>
      <c r="G43" s="4">
        <f t="shared" si="2"/>
        <v>0.75065582510217965</v>
      </c>
      <c r="H43" s="4">
        <f t="shared" si="3"/>
        <v>2.4911828183816729</v>
      </c>
    </row>
    <row r="44" spans="3:8" ht="16.5" thickBot="1" x14ac:dyDescent="0.2">
      <c r="C44" s="5">
        <v>3.7</v>
      </c>
      <c r="D44" s="3"/>
      <c r="E44" s="4">
        <f t="shared" si="0"/>
        <v>4.7658580635018435</v>
      </c>
      <c r="F44" s="4">
        <f t="shared" si="1"/>
        <v>0.65313055264747233</v>
      </c>
      <c r="G44" s="4">
        <f t="shared" si="2"/>
        <v>0.7572453243159758</v>
      </c>
      <c r="H44" s="4">
        <f t="shared" si="3"/>
        <v>2.4152679915968167</v>
      </c>
    </row>
    <row r="45" spans="3:8" ht="16.5" thickBot="1" x14ac:dyDescent="0.2">
      <c r="C45" s="5">
        <v>3.8</v>
      </c>
      <c r="D45" s="3"/>
      <c r="E45" s="4">
        <f t="shared" si="0"/>
        <v>4.6442045140016708</v>
      </c>
      <c r="F45" s="4">
        <f t="shared" si="1"/>
        <v>0.64565422903465541</v>
      </c>
      <c r="G45" s="4">
        <f t="shared" si="2"/>
        <v>0.76362989499473155</v>
      </c>
      <c r="H45" s="4">
        <f t="shared" si="3"/>
        <v>2.3423415590218992</v>
      </c>
    </row>
    <row r="46" spans="3:8" ht="16.5" thickBot="1" x14ac:dyDescent="0.2">
      <c r="C46" s="5">
        <v>3.9</v>
      </c>
      <c r="D46" s="3"/>
      <c r="E46" s="4">
        <f t="shared" si="0"/>
        <v>4.5288861468198967</v>
      </c>
      <c r="F46" s="4">
        <f t="shared" si="1"/>
        <v>0.63826348619054862</v>
      </c>
      <c r="G46" s="4">
        <f t="shared" si="2"/>
        <v>0.76981797991206158</v>
      </c>
      <c r="H46" s="4">
        <f t="shared" si="3"/>
        <v>2.2722389943322217</v>
      </c>
    </row>
    <row r="47" spans="3:8" ht="16.5" thickBot="1" x14ac:dyDescent="0.2">
      <c r="C47" s="5">
        <v>4</v>
      </c>
      <c r="D47" s="3"/>
      <c r="E47" s="4">
        <f t="shared" si="0"/>
        <v>4.4194277276239111</v>
      </c>
      <c r="F47" s="4">
        <f t="shared" si="1"/>
        <v>0.63095734448019325</v>
      </c>
      <c r="G47" s="4">
        <f t="shared" si="2"/>
        <v>0.77581752329172271</v>
      </c>
      <c r="H47" s="4">
        <f t="shared" si="3"/>
        <v>2.2048083054190863</v>
      </c>
    </row>
    <row r="48" spans="3:8" ht="16.5" thickBot="1" x14ac:dyDescent="0.2">
      <c r="C48" s="5">
        <v>4.0999999999999996</v>
      </c>
      <c r="D48" s="3"/>
      <c r="E48" s="4">
        <f t="shared" si="0"/>
        <v>4.3154003840994726</v>
      </c>
      <c r="F48" s="4">
        <f t="shared" si="1"/>
        <v>0.62373483548241926</v>
      </c>
      <c r="G48" s="4">
        <f t="shared" si="2"/>
        <v>0.78163601184037024</v>
      </c>
      <c r="H48" s="4">
        <f t="shared" si="3"/>
        <v>2.1399087968585877</v>
      </c>
    </row>
    <row r="49" spans="3:8" ht="16.5" thickBot="1" x14ac:dyDescent="0.2">
      <c r="C49" s="5">
        <v>4.2</v>
      </c>
      <c r="D49" s="3"/>
      <c r="E49" s="4">
        <f t="shared" si="0"/>
        <v>4.216416086671444</v>
      </c>
      <c r="F49" s="4">
        <f t="shared" si="1"/>
        <v>0.61659500186148208</v>
      </c>
      <c r="G49" s="4">
        <f t="shared" si="2"/>
        <v>0.78728051143124256</v>
      </c>
      <c r="H49" s="4">
        <f t="shared" si="3"/>
        <v>2.0774099815146974</v>
      </c>
    </row>
    <row r="50" spans="3:8" ht="16.5" thickBot="1" x14ac:dyDescent="0.2">
      <c r="C50" s="5">
        <v>4.3</v>
      </c>
      <c r="D50" s="3"/>
      <c r="E50" s="4">
        <f t="shared" si="0"/>
        <v>4.1221228993567047</v>
      </c>
      <c r="F50" s="4">
        <f t="shared" si="1"/>
        <v>0.60953689724016913</v>
      </c>
      <c r="G50" s="4">
        <f t="shared" si="2"/>
        <v>0.79275769999592405</v>
      </c>
      <c r="H50" s="4">
        <f t="shared" si="3"/>
        <v>2.017190620214885</v>
      </c>
    </row>
    <row r="51" spans="3:8" ht="16.5" thickBot="1" x14ac:dyDescent="0.2">
      <c r="C51" s="5">
        <v>4.4000000000000004</v>
      </c>
      <c r="D51" s="3"/>
      <c r="E51" s="4">
        <f t="shared" si="0"/>
        <v>4.0322008782282088</v>
      </c>
      <c r="F51" s="4">
        <f t="shared" si="1"/>
        <v>0.60255958607435767</v>
      </c>
      <c r="G51" s="4">
        <f t="shared" si="2"/>
        <v>0.79807389709844456</v>
      </c>
      <c r="H51" s="4">
        <f t="shared" si="3"/>
        <v>1.9591378718270653</v>
      </c>
    </row>
    <row r="52" spans="3:8" ht="16.5" thickBot="1" x14ac:dyDescent="0.2">
      <c r="C52" s="5">
        <v>4.5</v>
      </c>
      <c r="D52" s="3"/>
      <c r="E52" s="4">
        <f t="shared" si="0"/>
        <v>3.9463585167506956</v>
      </c>
      <c r="F52" s="4">
        <f t="shared" si="1"/>
        <v>0.59566214352901037</v>
      </c>
      <c r="G52" s="4">
        <f t="shared" si="2"/>
        <v>0.80323509059703346</v>
      </c>
      <c r="H52" s="4">
        <f t="shared" si="3"/>
        <v>1.90314653884742</v>
      </c>
    </row>
    <row r="53" spans="3:8" ht="16.5" thickBot="1" x14ac:dyDescent="0.2">
      <c r="C53" s="5">
        <v>4.5999999999999996</v>
      </c>
      <c r="D53" s="3"/>
      <c r="E53" s="4">
        <f t="shared" si="0"/>
        <v>3.8643296547684352</v>
      </c>
      <c r="F53" s="4">
        <f t="shared" si="1"/>
        <v>0.58884365535558891</v>
      </c>
      <c r="G53" s="4">
        <f t="shared" si="2"/>
        <v>0.80824696074125046</v>
      </c>
      <c r="H53" s="4">
        <f t="shared" si="3"/>
        <v>1.8491183959003048</v>
      </c>
    </row>
    <row r="54" spans="3:8" ht="16.5" thickBot="1" x14ac:dyDescent="0.2">
      <c r="C54" s="5">
        <v>4.7</v>
      </c>
      <c r="D54" s="3"/>
      <c r="E54" s="4">
        <f t="shared" si="0"/>
        <v>3.7858707820904445</v>
      </c>
      <c r="F54" s="4">
        <f t="shared" si="1"/>
        <v>0.58210321777087137</v>
      </c>
      <c r="G54" s="4">
        <f t="shared" si="2"/>
        <v>0.81311490200389114</v>
      </c>
      <c r="H54" s="4">
        <f t="shared" si="3"/>
        <v>1.7969615904486724</v>
      </c>
    </row>
    <row r="55" spans="3:8" ht="16.5" thickBot="1" x14ac:dyDescent="0.2">
      <c r="C55" s="5">
        <v>4.8</v>
      </c>
      <c r="D55" s="3"/>
      <c r="E55" s="4">
        <f t="shared" si="0"/>
        <v>3.7107586791277281</v>
      </c>
      <c r="F55" s="4">
        <f t="shared" si="1"/>
        <v>0.57543993733715693</v>
      </c>
      <c r="G55" s="4">
        <f t="shared" si="2"/>
        <v>0.81784404290635315</v>
      </c>
      <c r="H55" s="4">
        <f t="shared" si="3"/>
        <v>1.7465901065910281</v>
      </c>
    </row>
    <row r="56" spans="3:8" ht="16.5" thickBot="1" x14ac:dyDescent="0.2">
      <c r="C56" s="5">
        <v>4.9000000000000004</v>
      </c>
      <c r="D56" s="3"/>
      <c r="E56" s="4">
        <f t="shared" si="0"/>
        <v>3.6387883464322313</v>
      </c>
      <c r="F56" s="4">
        <f t="shared" si="1"/>
        <v>0.56885293084384136</v>
      </c>
      <c r="G56" s="4">
        <f t="shared" si="2"/>
        <v>0.82243926406171286</v>
      </c>
      <c r="H56" s="4">
        <f t="shared" si="3"/>
        <v>1.6979232841382239</v>
      </c>
    </row>
    <row r="57" spans="3:8" ht="16.5" thickBot="1" x14ac:dyDescent="0.2">
      <c r="C57" s="5">
        <v>5</v>
      </c>
      <c r="D57" s="3"/>
      <c r="E57" s="4">
        <f t="shared" si="0"/>
        <v>3.5697711826912872</v>
      </c>
      <c r="F57" s="4">
        <f t="shared" si="1"/>
        <v>0.56234132519034907</v>
      </c>
      <c r="G57" s="4">
        <f t="shared" si="2"/>
        <v>0.82690521463052946</v>
      </c>
      <c r="H57" s="4">
        <f t="shared" si="3"/>
        <v>1.6508853862676973</v>
      </c>
    </row>
    <row r="58" spans="3:8" ht="16.5" thickBot="1" x14ac:dyDescent="0.2">
      <c r="C58" s="5">
        <v>5.0999999999999996</v>
      </c>
      <c r="D58" s="3"/>
      <c r="E58" s="4">
        <f t="shared" si="0"/>
        <v>3.5035333770757879</v>
      </c>
      <c r="F58" s="4">
        <f t="shared" si="1"/>
        <v>0.55590425727040349</v>
      </c>
      <c r="G58" s="4">
        <f t="shared" si="2"/>
        <v>0.83124632735949033</v>
      </c>
      <c r="H58" s="4">
        <f t="shared" si="3"/>
        <v>1.6054052099820348</v>
      </c>
    </row>
    <row r="59" spans="3:8" ht="16.5" thickBot="1" x14ac:dyDescent="0.2">
      <c r="C59" s="5">
        <v>5.2</v>
      </c>
      <c r="D59" s="3"/>
      <c r="E59" s="4">
        <f t="shared" si="0"/>
        <v>3.4399144870868148</v>
      </c>
      <c r="F59" s="4">
        <f t="shared" si="1"/>
        <v>0.54954087385762451</v>
      </c>
      <c r="G59" s="4">
        <f t="shared" si="2"/>
        <v>0.83546683235170882</v>
      </c>
      <c r="H59" s="4">
        <f t="shared" si="3"/>
        <v>1.5614157343837498</v>
      </c>
    </row>
    <row r="60" spans="3:8" ht="16.5" thickBot="1" x14ac:dyDescent="0.2">
      <c r="C60" s="5">
        <v>5.3</v>
      </c>
      <c r="D60" s="3"/>
      <c r="E60" s="4">
        <f t="shared" si="0"/>
        <v>3.3787661774008844</v>
      </c>
      <c r="F60" s="4">
        <f t="shared" si="1"/>
        <v>0.54325033149243307</v>
      </c>
      <c r="G60" s="4">
        <f t="shared" si="2"/>
        <v>0.83957076969923239</v>
      </c>
      <c r="H60" s="4">
        <f t="shared" si="3"/>
        <v>1.5188538024433051</v>
      </c>
    </row>
    <row r="61" spans="3:8" ht="16.5" thickBot="1" x14ac:dyDescent="0.2">
      <c r="C61" s="5">
        <v>5.4</v>
      </c>
      <c r="D61" s="3"/>
      <c r="E61" s="4">
        <f t="shared" si="0"/>
        <v>3.3199510988436551</v>
      </c>
      <c r="F61" s="4">
        <f t="shared" si="1"/>
        <v>0.53703179637025267</v>
      </c>
      <c r="G61" s="4">
        <f t="shared" si="2"/>
        <v>0.84356200109259283</v>
      </c>
      <c r="H61" s="4">
        <f t="shared" si="3"/>
        <v>1.4776598325032897</v>
      </c>
    </row>
    <row r="62" spans="3:8" ht="16.5" thickBot="1" x14ac:dyDescent="0.2">
      <c r="C62" s="5">
        <v>5.5</v>
      </c>
      <c r="D62" s="3"/>
      <c r="E62" s="4">
        <f t="shared" si="0"/>
        <v>3.2633418896575281</v>
      </c>
      <c r="F62" s="4">
        <f t="shared" si="1"/>
        <v>0.53088444423098824</v>
      </c>
      <c r="G62" s="4">
        <f t="shared" si="2"/>
        <v>0.84744422050867441</v>
      </c>
      <c r="H62" s="4">
        <f t="shared" si="3"/>
        <v>1.4377775562442592</v>
      </c>
    </row>
    <row r="63" spans="3:8" ht="16.5" thickBot="1" x14ac:dyDescent="0.2">
      <c r="C63" s="5">
        <v>5.6</v>
      </c>
      <c r="D63" s="3"/>
      <c r="E63" s="4">
        <f t="shared" si="0"/>
        <v>3.2088202837764408</v>
      </c>
      <c r="F63" s="4">
        <f t="shared" si="1"/>
        <v>0.52480746024977254</v>
      </c>
      <c r="G63" s="4">
        <f t="shared" si="2"/>
        <v>0.85122096406643055</v>
      </c>
      <c r="H63" s="4">
        <f t="shared" si="3"/>
        <v>1.3991537802509053</v>
      </c>
    </row>
    <row r="64" spans="3:8" ht="16.5" thickBot="1" x14ac:dyDescent="0.2">
      <c r="C64" s="5">
        <v>5.7</v>
      </c>
      <c r="D64" s="3"/>
      <c r="E64" s="4">
        <f t="shared" si="0"/>
        <v>3.1562763129665812</v>
      </c>
      <c r="F64" s="4">
        <f t="shared" si="1"/>
        <v>0.51880003892896109</v>
      </c>
      <c r="G64" s="4">
        <f t="shared" si="2"/>
        <v>0.85489561912979084</v>
      </c>
      <c r="H64" s="4">
        <f t="shared" si="3"/>
        <v>1.361738168671782</v>
      </c>
    </row>
    <row r="65" spans="3:8" ht="16.5" thickBot="1" x14ac:dyDescent="0.2">
      <c r="C65" s="5">
        <v>5.8</v>
      </c>
      <c r="D65" s="3"/>
      <c r="E65" s="4">
        <f t="shared" si="0"/>
        <v>3.1056075915044015</v>
      </c>
      <c r="F65" s="4">
        <f t="shared" si="1"/>
        <v>0.51286138399136483</v>
      </c>
      <c r="G65" s="4">
        <f t="shared" si="2"/>
        <v>0.85847143272823112</v>
      </c>
      <c r="H65" s="4">
        <f t="shared" si="3"/>
        <v>1.3254830447710604</v>
      </c>
    </row>
    <row r="66" spans="3:8" ht="16.5" thickBot="1" x14ac:dyDescent="0.2">
      <c r="C66" s="5">
        <v>5.9</v>
      </c>
      <c r="D66" s="3"/>
      <c r="E66" s="4">
        <f t="shared" si="0"/>
        <v>3.0567186735993568</v>
      </c>
      <c r="F66" s="4">
        <f t="shared" si="1"/>
        <v>0.50699070827470427</v>
      </c>
      <c r="G66" s="4">
        <f t="shared" si="2"/>
        <v>0.86195151935773839</v>
      </c>
      <c r="H66" s="4">
        <f t="shared" si="3"/>
        <v>1.2903432094342862</v>
      </c>
    </row>
    <row r="67" spans="3:8" ht="16.5" thickBot="1" x14ac:dyDescent="0.2">
      <c r="C67" s="5">
        <v>6</v>
      </c>
      <c r="D67" s="3"/>
      <c r="E67" s="4">
        <f t="shared" si="0"/>
        <v>3.0095204750744902</v>
      </c>
      <c r="F67" s="4">
        <f t="shared" si="1"/>
        <v>0.50118723362727224</v>
      </c>
      <c r="G67" s="4">
        <f t="shared" si="2"/>
        <v>0.86533886821813455</v>
      </c>
      <c r="H67" s="4">
        <f t="shared" si="3"/>
        <v>1.2562757749181506</v>
      </c>
    </row>
    <row r="68" spans="3:8" ht="16.5" thickBot="1" x14ac:dyDescent="0.2">
      <c r="C68" s="5">
        <v>6.1</v>
      </c>
      <c r="D68" s="3"/>
      <c r="E68" s="4">
        <f t="shared" si="0"/>
        <v>2.9639297519309968</v>
      </c>
      <c r="F68" s="4">
        <f t="shared" si="1"/>
        <v>0.49545019080479019</v>
      </c>
      <c r="G68" s="4">
        <f t="shared" si="2"/>
        <v>0.86863634993678285</v>
      </c>
      <c r="H68" s="4">
        <f t="shared" si="3"/>
        <v>1.2232400123322007</v>
      </c>
    </row>
    <row r="69" spans="3:8" ht="16.5" thickBot="1" x14ac:dyDescent="0.2">
      <c r="C69" s="5">
        <v>6.2</v>
      </c>
      <c r="D69" s="3"/>
      <c r="E69" s="4">
        <f t="shared" si="0"/>
        <v>2.9198686293744056</v>
      </c>
      <c r="F69" s="4">
        <f t="shared" si="1"/>
        <v>0.48977881936844614</v>
      </c>
      <c r="G69" s="4">
        <f t="shared" si="2"/>
        <v>0.87184672282348519</v>
      </c>
      <c r="H69" s="4">
        <f t="shared" si="3"/>
        <v>1.1911972115125429</v>
      </c>
    </row>
    <row r="70" spans="3:8" ht="16.5" thickBot="1" x14ac:dyDescent="0.2">
      <c r="C70" s="5">
        <v>6.3</v>
      </c>
      <c r="D70" s="3"/>
      <c r="E70" s="4">
        <f t="shared" si="0"/>
        <v>2.8772641756955024</v>
      </c>
      <c r="F70" s="4">
        <f t="shared" si="1"/>
        <v>0.48417236758409932</v>
      </c>
      <c r="G70" s="4">
        <f t="shared" si="2"/>
        <v>0.8749726386967811</v>
      </c>
      <c r="H70" s="4">
        <f t="shared" si="3"/>
        <v>1.1601105520976995</v>
      </c>
    </row>
    <row r="71" spans="3:8" ht="16.5" thickBot="1" x14ac:dyDescent="0.2">
      <c r="C71" s="5">
        <v>6.4</v>
      </c>
      <c r="D71" s="3"/>
      <c r="E71" s="4">
        <f t="shared" si="0"/>
        <v>2.8360480161000319</v>
      </c>
      <c r="F71" s="4">
        <f t="shared" si="1"/>
        <v>0.47863009232263831</v>
      </c>
      <c r="G71" s="4">
        <f t="shared" si="2"/>
        <v>0.87801664831779969</v>
      </c>
      <c r="H71" s="4">
        <f t="shared" si="3"/>
        <v>1.1299449847479865</v>
      </c>
    </row>
    <row r="72" spans="3:8" ht="16.5" thickBot="1" x14ac:dyDescent="0.2">
      <c r="C72" s="5">
        <v>6.5</v>
      </c>
      <c r="D72" s="3"/>
      <c r="E72" s="4">
        <f t="shared" si="0"/>
        <v>2.7961559821849775</v>
      </c>
      <c r="F72" s="4">
        <f t="shared" si="1"/>
        <v>0.47315125896148047</v>
      </c>
      <c r="G72" s="4">
        <f t="shared" si="2"/>
        <v>0.88098120646422762</v>
      </c>
      <c r="H72" s="4">
        <f t="shared" si="3"/>
        <v>1.1006671215646711</v>
      </c>
    </row>
    <row r="73" spans="3:8" ht="16.5" thickBot="1" x14ac:dyDescent="0.2">
      <c r="C73" s="5">
        <v>6.6</v>
      </c>
      <c r="D73" s="3"/>
      <c r="E73" s="4">
        <f t="shared" ref="E73:E136" si="4">(1+F73)/(1-F73)</f>
        <v>2.7575277932807416</v>
      </c>
      <c r="F73" s="4">
        <f t="shared" ref="F73:F136" si="5">10^(C73/-20)</f>
        <v>0.46773514128719818</v>
      </c>
      <c r="G73" s="4">
        <f t="shared" ref="G73:G136" si="6">SQRT(1-F73^2)</f>
        <v>0.88386867667377189</v>
      </c>
      <c r="H73" s="4">
        <f t="shared" ref="H73:H136" si="7">-20*LOG(G73)</f>
        <v>1.0722451348660673</v>
      </c>
    </row>
    <row r="74" spans="3:8" ht="16.5" thickBot="1" x14ac:dyDescent="0.2">
      <c r="C74" s="5">
        <v>6.7</v>
      </c>
      <c r="D74" s="3"/>
      <c r="E74" s="4">
        <f t="shared" si="4"/>
        <v>2.7201067663299345</v>
      </c>
      <c r="F74" s="4">
        <f t="shared" si="5"/>
        <v>0.46238102139926029</v>
      </c>
      <c r="G74" s="4">
        <f t="shared" si="6"/>
        <v>0.8866813356836698</v>
      </c>
      <c r="H74" s="4">
        <f t="shared" si="7"/>
        <v>1.0446486635664556</v>
      </c>
    </row>
    <row r="75" spans="3:8" ht="16.5" thickBot="1" x14ac:dyDescent="0.2">
      <c r="C75" s="5">
        <v>6.8</v>
      </c>
      <c r="D75" s="3"/>
      <c r="E75" s="4">
        <f t="shared" si="4"/>
        <v>2.6838395513651867</v>
      </c>
      <c r="F75" s="4">
        <f t="shared" si="5"/>
        <v>0.45708818961487502</v>
      </c>
      <c r="G75" s="4">
        <f t="shared" si="6"/>
        <v>0.88942137759028261</v>
      </c>
      <c r="H75" s="4">
        <f t="shared" si="7"/>
        <v>1.0178487264819371</v>
      </c>
    </row>
    <row r="76" spans="3:8" ht="16.5" thickBot="1" x14ac:dyDescent="0.2">
      <c r="C76" s="5">
        <v>6.9</v>
      </c>
      <c r="D76" s="3"/>
      <c r="E76" s="4">
        <f t="shared" si="4"/>
        <v>2.6486758899889811</v>
      </c>
      <c r="F76" s="4">
        <f t="shared" si="5"/>
        <v>0.45185594437492227</v>
      </c>
      <c r="G76" s="4">
        <f t="shared" si="6"/>
        <v>0.89209091775056604</v>
      </c>
      <c r="H76" s="4">
        <f t="shared" si="7"/>
        <v>0.99181764195641864</v>
      </c>
    </row>
    <row r="77" spans="3:8" ht="16.5" thickBot="1" x14ac:dyDescent="0.2">
      <c r="C77" s="5">
        <v>7</v>
      </c>
      <c r="D77" s="3"/>
      <c r="E77" s="4">
        <f t="shared" si="4"/>
        <v>2.614568394555302</v>
      </c>
      <c r="F77" s="4">
        <f t="shared" si="5"/>
        <v>0.44668359215096315</v>
      </c>
      <c r="G77" s="4">
        <f t="shared" si="6"/>
        <v>0.89469199644520792</v>
      </c>
      <c r="H77" s="4">
        <f t="shared" si="7"/>
        <v>0.9665289532620478</v>
      </c>
    </row>
    <row r="78" spans="3:8" ht="16.5" thickBot="1" x14ac:dyDescent="0.2">
      <c r="C78" s="5">
        <v>7.1</v>
      </c>
      <c r="D78" s="3"/>
      <c r="E78" s="4">
        <f t="shared" si="4"/>
        <v>2.5814723460120654</v>
      </c>
      <c r="F78" s="4">
        <f t="shared" si="5"/>
        <v>0.44157044735331252</v>
      </c>
      <c r="G78" s="4">
        <f t="shared" si="6"/>
        <v>0.89722658232143093</v>
      </c>
      <c r="H78" s="4">
        <f t="shared" si="7"/>
        <v>0.94195735928261348</v>
      </c>
    </row>
    <row r="79" spans="3:8" ht="16.5" thickBot="1" x14ac:dyDescent="0.2">
      <c r="C79" s="5">
        <v>7.2</v>
      </c>
      <c r="D79" s="3"/>
      <c r="E79" s="4">
        <f t="shared" si="4"/>
        <v>2.549345508590104</v>
      </c>
      <c r="F79" s="4">
        <f t="shared" si="5"/>
        <v>0.43651583224016594</v>
      </c>
      <c r="G79" s="4">
        <f t="shared" si="6"/>
        <v>0.89969657563184902</v>
      </c>
      <c r="H79" s="4">
        <f t="shared" si="7"/>
        <v>0.91807865003657507</v>
      </c>
    </row>
    <row r="80" spans="3:8" ht="16.5" thickBot="1" x14ac:dyDescent="0.2">
      <c r="C80" s="5">
        <v>7.3</v>
      </c>
      <c r="D80" s="3"/>
      <c r="E80" s="4">
        <f t="shared" si="4"/>
        <v>2.5181479597232723</v>
      </c>
      <c r="F80" s="4">
        <f t="shared" si="5"/>
        <v>0.43151907682776519</v>
      </c>
      <c r="G80" s="4">
        <f t="shared" si="6"/>
        <v>0.90210381128432959</v>
      </c>
      <c r="H80" s="4">
        <f t="shared" si="7"/>
        <v>0.89486964663915092</v>
      </c>
    </row>
    <row r="81" spans="3:8" ht="16.5" thickBot="1" x14ac:dyDescent="0.2">
      <c r="C81" s="5">
        <v>7.4</v>
      </c>
      <c r="D81" s="3"/>
      <c r="E81" s="4">
        <f t="shared" si="4"/>
        <v>2.4878419337588786</v>
      </c>
      <c r="F81" s="4">
        <f t="shared" si="5"/>
        <v>0.42657951880159267</v>
      </c>
      <c r="G81" s="4">
        <f t="shared" si="6"/>
        <v>0.90445006171651154</v>
      </c>
      <c r="H81" s="4">
        <f t="shared" si="7"/>
        <v>0.87230814534110257</v>
      </c>
    </row>
    <row r="82" spans="3:8" ht="16.5" thickBot="1" x14ac:dyDescent="0.2">
      <c r="C82" s="5">
        <v>7.5</v>
      </c>
      <c r="D82" s="3"/>
      <c r="E82" s="4">
        <f t="shared" si="4"/>
        <v>2.4583916781713757</v>
      </c>
      <c r="F82" s="4">
        <f t="shared" si="5"/>
        <v>0.42169650342858223</v>
      </c>
      <c r="G82" s="4">
        <f t="shared" si="6"/>
        <v>0.90673703960746399</v>
      </c>
      <c r="H82" s="4">
        <f t="shared" si="7"/>
        <v>0.85037286531588197</v>
      </c>
    </row>
    <row r="83" spans="3:8" ht="16.5" thickBot="1" x14ac:dyDescent="0.2">
      <c r="C83" s="5">
        <v>7.6</v>
      </c>
      <c r="D83" s="3"/>
      <c r="E83" s="4">
        <f t="shared" si="4"/>
        <v>2.4297633211276559</v>
      </c>
      <c r="F83" s="4">
        <f t="shared" si="5"/>
        <v>0.41686938347033536</v>
      </c>
      <c r="G83" s="4">
        <f t="shared" si="6"/>
        <v>0.90896640043791632</v>
      </c>
      <c r="H83" s="4">
        <f t="shared" si="7"/>
        <v>0.8290433998972736</v>
      </c>
    </row>
    <row r="84" spans="3:8" ht="16.5" thickBot="1" x14ac:dyDescent="0.2">
      <c r="C84" s="5">
        <v>7.7</v>
      </c>
      <c r="D84" s="3"/>
      <c r="E84" s="4">
        <f t="shared" si="4"/>
        <v>2.4019247493720135</v>
      </c>
      <c r="F84" s="4">
        <f t="shared" si="5"/>
        <v>0.41209751909733017</v>
      </c>
      <c r="G84" s="4">
        <f t="shared" si="6"/>
        <v>0.91113974490954219</v>
      </c>
      <c r="H84" s="4">
        <f t="shared" si="7"/>
        <v>0.80830017099689155</v>
      </c>
    </row>
    <row r="85" spans="3:8" ht="16.5" thickBot="1" x14ac:dyDescent="0.2">
      <c r="C85" s="5">
        <v>7.8</v>
      </c>
      <c r="D85" s="3"/>
      <c r="E85" s="4">
        <f t="shared" si="4"/>
        <v>2.3748454955046374</v>
      </c>
      <c r="F85" s="4">
        <f t="shared" si="5"/>
        <v>0.40738027780411268</v>
      </c>
      <c r="G85" s="4">
        <f t="shared" si="6"/>
        <v>0.91325862123291446</v>
      </c>
      <c r="H85" s="4">
        <f t="shared" si="7"/>
        <v>0.78812438645539373</v>
      </c>
    </row>
    <row r="86" spans="3:8" ht="16.5" thickBot="1" x14ac:dyDescent="0.2">
      <c r="C86" s="5">
        <v>7.9</v>
      </c>
      <c r="D86" s="3"/>
      <c r="E86" s="4">
        <f t="shared" si="4"/>
        <v>2.3484966338212949</v>
      </c>
      <c r="F86" s="4">
        <f t="shared" si="5"/>
        <v>0.40271703432545908</v>
      </c>
      <c r="G86" s="4">
        <f t="shared" si="6"/>
        <v>0.91532452729297442</v>
      </c>
      <c r="H86" s="4">
        <f t="shared" si="7"/>
        <v>0.76849800010318314</v>
      </c>
    </row>
    <row r="87" spans="3:8" ht="16.5" thickBot="1" x14ac:dyDescent="0.2">
      <c r="C87" s="5">
        <v>8</v>
      </c>
      <c r="D87" s="3"/>
      <c r="E87" s="4">
        <f t="shared" si="4"/>
        <v>2.3228506839650982</v>
      </c>
      <c r="F87" s="4">
        <f t="shared" si="5"/>
        <v>0.3981071705534972</v>
      </c>
      <c r="G87" s="4">
        <f t="shared" si="6"/>
        <v>0.91733891270014745</v>
      </c>
      <c r="H87" s="4">
        <f t="shared" si="7"/>
        <v>0.74940367432614885</v>
      </c>
    </row>
    <row r="88" spans="3:8" ht="16.5" thickBot="1" x14ac:dyDescent="0.2">
      <c r="C88" s="5">
        <v>8.1</v>
      </c>
      <c r="D88" s="3"/>
      <c r="E88" s="4">
        <f t="shared" si="4"/>
        <v>2.2978815217152513</v>
      </c>
      <c r="F88" s="4">
        <f t="shared" si="5"/>
        <v>0.39355007545577742</v>
      </c>
      <c r="G88" s="4">
        <f t="shared" si="6"/>
        <v>0.9193031807345996</v>
      </c>
      <c r="H88" s="4">
        <f t="shared" si="7"/>
        <v>0.73082474494975425</v>
      </c>
    </row>
    <row r="89" spans="3:8" ht="16.5" thickBot="1" x14ac:dyDescent="0.2">
      <c r="C89" s="5">
        <v>8.1999999999999993</v>
      </c>
      <c r="D89" s="3"/>
      <c r="E89" s="4">
        <f t="shared" si="4"/>
        <v>2.2735642963034919</v>
      </c>
      <c r="F89" s="4">
        <f t="shared" si="5"/>
        <v>0.38904514499428056</v>
      </c>
      <c r="G89" s="4">
        <f t="shared" si="6"/>
        <v>0.9212186901905427</v>
      </c>
      <c r="H89" s="4">
        <f t="shared" si="7"/>
        <v>0.71274518827084288</v>
      </c>
    </row>
    <row r="90" spans="3:8" ht="16.5" thickBot="1" x14ac:dyDescent="0.2">
      <c r="C90" s="5">
        <v>8.3000000000000007</v>
      </c>
      <c r="D90" s="3"/>
      <c r="E90" s="4">
        <f t="shared" si="4"/>
        <v>2.2498753537077292</v>
      </c>
      <c r="F90" s="4">
        <f t="shared" si="5"/>
        <v>0.38459178204535349</v>
      </c>
      <c r="G90" s="4">
        <f t="shared" si="6"/>
        <v>0.92308675712696653</v>
      </c>
      <c r="H90" s="4">
        <f t="shared" si="7"/>
        <v>0.69514959008099808</v>
      </c>
    </row>
    <row r="91" spans="3:8" ht="16.5" thickBot="1" x14ac:dyDescent="0.2">
      <c r="C91" s="5">
        <v>8.4</v>
      </c>
      <c r="D91" s="3"/>
      <c r="E91" s="4">
        <f t="shared" si="4"/>
        <v>2.2267921654247531</v>
      </c>
      <c r="F91" s="4">
        <f t="shared" si="5"/>
        <v>0.38018939632056109</v>
      </c>
      <c r="G91" s="4">
        <f t="shared" si="6"/>
        <v>0.92490865653069076</v>
      </c>
      <c r="H91" s="4">
        <f t="shared" si="7"/>
        <v>0.67802311653840386</v>
      </c>
    </row>
    <row r="92" spans="3:8" ht="16.5" thickBot="1" x14ac:dyDescent="0.2">
      <c r="C92" s="5">
        <v>8.5</v>
      </c>
      <c r="D92" s="3"/>
      <c r="E92" s="4">
        <f t="shared" si="4"/>
        <v>2.2042932622708133</v>
      </c>
      <c r="F92" s="4">
        <f t="shared" si="5"/>
        <v>0.37583740428844414</v>
      </c>
      <c r="G92" s="4">
        <f t="shared" si="6"/>
        <v>0.92668562389719022</v>
      </c>
      <c r="H92" s="4">
        <f t="shared" si="7"/>
        <v>0.6613514867569803</v>
      </c>
    </row>
    <row r="93" spans="3:8" ht="16.5" thickBot="1" x14ac:dyDescent="0.2">
      <c r="C93" s="5">
        <v>8.6</v>
      </c>
      <c r="D93" s="3"/>
      <c r="E93" s="4">
        <f t="shared" si="4"/>
        <v>2.1823581728008072</v>
      </c>
      <c r="F93" s="4">
        <f t="shared" si="5"/>
        <v>0.37153522909717251</v>
      </c>
      <c r="G93" s="4">
        <f t="shared" si="6"/>
        <v>0.92841885673423907</v>
      </c>
      <c r="H93" s="4">
        <f t="shared" si="7"/>
        <v>0.64512094699235367</v>
      </c>
    </row>
    <row r="94" spans="3:8" ht="16.5" thickBot="1" x14ac:dyDescent="0.2">
      <c r="C94" s="5">
        <v>8.6999999999999993</v>
      </c>
      <c r="D94" s="3"/>
      <c r="E94" s="4">
        <f t="shared" si="4"/>
        <v>2.1609673659744768</v>
      </c>
      <c r="F94" s="4">
        <f t="shared" si="5"/>
        <v>0.36728230049808464</v>
      </c>
      <c r="G94" s="4">
        <f t="shared" si="6"/>
        <v>0.9301095159930548</v>
      </c>
      <c r="H94" s="4">
        <f t="shared" si="7"/>
        <v>0.62931824631393229</v>
      </c>
    </row>
    <row r="95" spans="3:8" ht="16.5" thickBot="1" x14ac:dyDescent="0.2">
      <c r="C95" s="5">
        <v>8.8000000000000007</v>
      </c>
      <c r="D95" s="3"/>
      <c r="E95" s="4">
        <f t="shared" si="4"/>
        <v>2.1401021977317711</v>
      </c>
      <c r="F95" s="4">
        <f t="shared" si="5"/>
        <v>0.36307805477010124</v>
      </c>
      <c r="G95" s="4">
        <f t="shared" si="6"/>
        <v>0.93175872743128052</v>
      </c>
      <c r="H95" s="4">
        <f t="shared" si="7"/>
        <v>0.61393061366125312</v>
      </c>
    </row>
    <row r="96" spans="3:8" ht="16.5" thickBot="1" x14ac:dyDescent="0.2">
      <c r="C96" s="5">
        <v>8.9</v>
      </c>
      <c r="D96" s="3"/>
      <c r="E96" s="4">
        <f t="shared" si="4"/>
        <v>2.1197448611699206</v>
      </c>
      <c r="F96" s="4">
        <f t="shared" si="5"/>
        <v>0.3589219346450051</v>
      </c>
      <c r="G96" s="4">
        <f t="shared" si="6"/>
        <v>0.93336758291183797</v>
      </c>
      <c r="H96" s="4">
        <f t="shared" si="7"/>
        <v>0.59894573619079194</v>
      </c>
    </row>
    <row r="97" spans="3:8" ht="16.5" thickBot="1" x14ac:dyDescent="0.2">
      <c r="C97" s="5">
        <v>9</v>
      </c>
      <c r="D97" s="3"/>
      <c r="E97" s="4">
        <f t="shared" si="4"/>
        <v>2.0998783400420802</v>
      </c>
      <c r="F97" s="4">
        <f t="shared" si="5"/>
        <v>0.35481338923357542</v>
      </c>
      <c r="G97" s="4">
        <f t="shared" si="6"/>
        <v>0.93493714164139574</v>
      </c>
      <c r="H97" s="4">
        <f t="shared" si="7"/>
        <v>0.58435173882679814</v>
      </c>
    </row>
    <row r="98" spans="3:8" ht="16.5" thickBot="1" x14ac:dyDescent="0.2">
      <c r="C98" s="5">
        <v>9.1</v>
      </c>
      <c r="D98" s="3"/>
      <c r="E98" s="4">
        <f t="shared" si="4"/>
        <v>2.0804863653220402</v>
      </c>
      <c r="F98" s="4">
        <f t="shared" si="5"/>
        <v>0.35075187395256796</v>
      </c>
      <c r="G98" s="4">
        <f t="shared" si="6"/>
        <v>0.93646843135193925</v>
      </c>
      <c r="H98" s="4">
        <f t="shared" si="7"/>
        <v>0.57013716493637301</v>
      </c>
    </row>
    <row r="99" spans="3:8" ht="16.5" thickBot="1" x14ac:dyDescent="0.2">
      <c r="C99" s="5">
        <v>9.1999999999999993</v>
      </c>
      <c r="D99" s="3"/>
      <c r="E99" s="4">
        <f t="shared" si="4"/>
        <v>2.0615533746017203</v>
      </c>
      <c r="F99" s="4">
        <f t="shared" si="5"/>
        <v>0.34673685045253166</v>
      </c>
      <c r="G99" s="4">
        <f t="shared" si="6"/>
        <v>0.93796244942868512</v>
      </c>
      <c r="H99" s="4">
        <f t="shared" si="7"/>
        <v>0.55629095805514905</v>
      </c>
    </row>
    <row r="100" spans="3:8" ht="16.5" thickBot="1" x14ac:dyDescent="0.2">
      <c r="C100" s="5">
        <v>9.3000000000000007</v>
      </c>
      <c r="D100" s="3"/>
      <c r="E100" s="4">
        <f t="shared" si="4"/>
        <v>2.043064474108208</v>
      </c>
      <c r="F100" s="4">
        <f t="shared" si="5"/>
        <v>0.34276778654645029</v>
      </c>
      <c r="G100" s="4">
        <f t="shared" si="6"/>
        <v>0.93942016398736461</v>
      </c>
      <c r="H100" s="4">
        <f t="shared" si="7"/>
        <v>0.54280244459547922</v>
      </c>
    </row>
    <row r="101" spans="3:8" ht="16.5" thickBot="1" x14ac:dyDescent="0.2">
      <c r="C101" s="5">
        <v>9.4</v>
      </c>
      <c r="D101" s="3"/>
      <c r="E101" s="4">
        <f t="shared" si="4"/>
        <v>2.0250054031452955</v>
      </c>
      <c r="F101" s="4">
        <f t="shared" si="5"/>
        <v>0.33884415613920249</v>
      </c>
      <c r="G101" s="4">
        <f t="shared" si="6"/>
        <v>0.94084251490369619</v>
      </c>
      <c r="H101" s="4">
        <f t="shared" si="7"/>
        <v>0.52966131747414336</v>
      </c>
    </row>
    <row r="102" spans="3:8" ht="16.5" thickBot="1" x14ac:dyDescent="0.2">
      <c r="C102" s="5">
        <v>9.5</v>
      </c>
      <c r="D102" s="3"/>
      <c r="E102" s="4">
        <f t="shared" si="4"/>
        <v>2.0073625007808351</v>
      </c>
      <c r="F102" s="4">
        <f t="shared" si="5"/>
        <v>0.33496543915782762</v>
      </c>
      <c r="G102" s="4">
        <f t="shared" si="6"/>
        <v>0.94223041479767766</v>
      </c>
      <c r="H102" s="4">
        <f t="shared" si="7"/>
        <v>0.51685762060127238</v>
      </c>
    </row>
    <row r="103" spans="3:8" ht="16.5" thickBot="1" x14ac:dyDescent="0.2">
      <c r="C103" s="5">
        <v>9.6</v>
      </c>
      <c r="D103" s="3"/>
      <c r="E103" s="4">
        <f t="shared" si="4"/>
        <v>1.9901226746161806</v>
      </c>
      <c r="F103" s="4">
        <f t="shared" si="5"/>
        <v>0.33113112148259105</v>
      </c>
      <c r="G103" s="4">
        <f t="shared" si="6"/>
        <v>0.94358474997515807</v>
      </c>
      <c r="H103" s="4">
        <f t="shared" si="7"/>
        <v>0.50438173417643217</v>
      </c>
    </row>
    <row r="104" spans="3:8" ht="16.5" thickBot="1" x14ac:dyDescent="0.2">
      <c r="C104" s="5">
        <v>9.6999999999999993</v>
      </c>
      <c r="D104" s="3"/>
      <c r="E104" s="4">
        <f t="shared" si="4"/>
        <v>1.9732733714874469</v>
      </c>
      <c r="F104" s="4">
        <f t="shared" si="5"/>
        <v>0.32734069487883821</v>
      </c>
      <c r="G104" s="4">
        <f t="shared" si="6"/>
        <v>0.94490638132898608</v>
      </c>
      <c r="H104" s="4">
        <f t="shared" si="7"/>
        <v>0.49222436074176251</v>
      </c>
    </row>
    <row r="105" spans="3:8" ht="16.5" thickBot="1" x14ac:dyDescent="0.2">
      <c r="C105" s="5">
        <v>9.8000000000000007</v>
      </c>
      <c r="D105" s="3"/>
      <c r="E105" s="4">
        <f t="shared" si="4"/>
        <v>1.9568025499606008</v>
      </c>
      <c r="F105" s="4">
        <f t="shared" si="5"/>
        <v>0.32359365692962822</v>
      </c>
      <c r="G105" s="4">
        <f t="shared" si="6"/>
        <v>0.94619614520188677</v>
      </c>
      <c r="H105" s="4">
        <f t="shared" si="7"/>
        <v>0.48037651194563719</v>
      </c>
    </row>
    <row r="106" spans="3:8" ht="16.5" thickBot="1" x14ac:dyDescent="0.2">
      <c r="C106" s="5">
        <v>9.9</v>
      </c>
      <c r="D106" s="3"/>
      <c r="E106" s="4">
        <f t="shared" si="4"/>
        <v>1.9406986544935485</v>
      </c>
      <c r="F106" s="4">
        <f t="shared" si="5"/>
        <v>0.31988951096913976</v>
      </c>
      <c r="G106" s="4">
        <f t="shared" si="6"/>
        <v>0.94745485421307785</v>
      </c>
      <c r="H106" s="4">
        <f t="shared" si="7"/>
        <v>0.46882949597365264</v>
      </c>
    </row>
    <row r="107" spans="3:8" ht="16.5" thickBot="1" x14ac:dyDescent="0.2">
      <c r="C107" s="5">
        <v>10</v>
      </c>
      <c r="D107" s="3"/>
      <c r="E107" s="4">
        <f t="shared" si="4"/>
        <v>1.924950591148529</v>
      </c>
      <c r="F107" s="4">
        <f t="shared" si="5"/>
        <v>0.31622776601683794</v>
      </c>
      <c r="G107" s="4">
        <f t="shared" si="6"/>
        <v>0.94868329805051377</v>
      </c>
      <c r="H107" s="4">
        <f t="shared" si="7"/>
        <v>0.45757490560675157</v>
      </c>
    </row>
    <row r="108" spans="3:8" ht="16.5" thickBot="1" x14ac:dyDescent="0.2">
      <c r="C108" s="5">
        <v>10.1</v>
      </c>
      <c r="D108" s="3"/>
      <c r="E108" s="4">
        <f t="shared" si="4"/>
        <v>1.9095477047473575</v>
      </c>
      <c r="F108" s="4">
        <f t="shared" si="5"/>
        <v>0.31260793671239551</v>
      </c>
      <c r="G108" s="4">
        <f t="shared" si="6"/>
        <v>0.94988224423052503</v>
      </c>
      <c r="H108" s="4">
        <f t="shared" si="7"/>
        <v>0.44660460686912656</v>
      </c>
    </row>
    <row r="109" spans="3:8" ht="16.5" thickBot="1" x14ac:dyDescent="0.2">
      <c r="C109" s="5">
        <v>10.199999999999999</v>
      </c>
      <c r="D109" s="3"/>
      <c r="E109" s="4">
        <f t="shared" si="4"/>
        <v>1.8944797573705145</v>
      </c>
      <c r="F109" s="4">
        <f t="shared" si="5"/>
        <v>0.30902954325135895</v>
      </c>
      <c r="G109" s="4">
        <f t="shared" si="6"/>
        <v>0.95105243882651214</v>
      </c>
      <c r="H109" s="4">
        <f t="shared" si="7"/>
        <v>0.43591072823110449</v>
      </c>
    </row>
    <row r="110" spans="3:8" ht="16.5" thickBot="1" x14ac:dyDescent="0.2">
      <c r="C110" s="5">
        <v>10.3</v>
      </c>
      <c r="D110" s="3"/>
      <c r="E110" s="4">
        <f t="shared" si="4"/>
        <v>1.8797369081087325</v>
      </c>
      <c r="F110" s="4">
        <f t="shared" si="5"/>
        <v>0.30549211132155124</v>
      </c>
      <c r="G110" s="4">
        <f t="shared" si="6"/>
        <v>0.95219460716825155</v>
      </c>
      <c r="H110" s="4">
        <f t="shared" si="7"/>
        <v>0.42548565033460461</v>
      </c>
    </row>
    <row r="111" spans="3:8" ht="16.5" thickBot="1" x14ac:dyDescent="0.2">
      <c r="C111" s="5">
        <v>10.4</v>
      </c>
      <c r="D111" s="3"/>
      <c r="E111" s="4">
        <f t="shared" si="4"/>
        <v>1.8653096939827898</v>
      </c>
      <c r="F111" s="4">
        <f t="shared" si="5"/>
        <v>0.30199517204020154</v>
      </c>
      <c r="G111" s="4">
        <f t="shared" si="6"/>
        <v>0.95330945451328086</v>
      </c>
      <c r="H111" s="4">
        <f t="shared" si="7"/>
        <v>0.41532199621091775</v>
      </c>
    </row>
    <row r="112" spans="3:8" ht="16.5" thickBot="1" x14ac:dyDescent="0.2">
      <c r="C112" s="5">
        <v>10.5</v>
      </c>
      <c r="D112" s="3"/>
      <c r="E112" s="4">
        <f t="shared" si="4"/>
        <v>1.8511890119536212</v>
      </c>
      <c r="F112" s="4">
        <f t="shared" si="5"/>
        <v>0.29853826189179594</v>
      </c>
      <c r="G112" s="4">
        <f t="shared" si="6"/>
        <v>0.95439766669173365</v>
      </c>
      <c r="H112" s="4">
        <f t="shared" si="7"/>
        <v>0.4054126219626597</v>
      </c>
    </row>
    <row r="113" spans="3:8" ht="16.5" thickBot="1" x14ac:dyDescent="0.2">
      <c r="C113" s="5">
        <v>10.6</v>
      </c>
      <c r="D113" s="3"/>
      <c r="E113" s="4">
        <f t="shared" si="4"/>
        <v>1.8373661019507481</v>
      </c>
      <c r="F113" s="4">
        <f t="shared" si="5"/>
        <v>0.29512092266663847</v>
      </c>
      <c r="G113" s="4">
        <f t="shared" si="6"/>
        <v>0.95545991072592473</v>
      </c>
      <c r="H113" s="4">
        <f t="shared" si="7"/>
        <v>0.39575060788352184</v>
      </c>
    </row>
    <row r="114" spans="3:8" ht="16.5" thickBot="1" x14ac:dyDescent="0.2">
      <c r="C114" s="5">
        <v>10.7</v>
      </c>
      <c r="D114" s="3"/>
      <c r="E114" s="4">
        <f t="shared" si="4"/>
        <v>1.8238325308524104</v>
      </c>
      <c r="F114" s="4">
        <f t="shared" si="5"/>
        <v>0.29174270140011666</v>
      </c>
      <c r="G114" s="4">
        <f t="shared" si="6"/>
        <v>0.95649683542590058</v>
      </c>
      <c r="H114" s="4">
        <f t="shared" si="7"/>
        <v>0.38632924999125995</v>
      </c>
    </row>
    <row r="115" spans="3:8" ht="16.5" thickBot="1" x14ac:dyDescent="0.2">
      <c r="C115" s="5">
        <v>10.8</v>
      </c>
      <c r="D115" s="3"/>
      <c r="E115" s="4">
        <f t="shared" si="4"/>
        <v>1.8105801773557</v>
      </c>
      <c r="F115" s="4">
        <f t="shared" si="5"/>
        <v>0.28840315031266056</v>
      </c>
      <c r="G115" s="4">
        <f t="shared" si="6"/>
        <v>0.95750907196210577</v>
      </c>
      <c r="H115" s="4">
        <f t="shared" si="7"/>
        <v>0.37714205195090533</v>
      </c>
    </row>
    <row r="116" spans="3:8" ht="16.5" thickBot="1" x14ac:dyDescent="0.2">
      <c r="C116" s="5">
        <v>10.9</v>
      </c>
      <c r="D116" s="3"/>
      <c r="E116" s="4">
        <f t="shared" si="4"/>
        <v>1.7976012176795606</v>
      </c>
      <c r="F116" s="4">
        <f t="shared" si="5"/>
        <v>0.28510182675039092</v>
      </c>
      <c r="G116" s="4">
        <f t="shared" si="6"/>
        <v>0.95849723441624501</v>
      </c>
      <c r="H116" s="4">
        <f t="shared" si="7"/>
        <v>0.36818271736671382</v>
      </c>
    </row>
    <row r="117" spans="3:8" ht="16.5" thickBot="1" x14ac:dyDescent="0.2">
      <c r="C117" s="5">
        <v>11</v>
      </c>
      <c r="D117" s="3"/>
      <c r="E117" s="4">
        <f t="shared" si="4"/>
        <v>1.7848881120476341</v>
      </c>
      <c r="F117" s="4">
        <f t="shared" si="5"/>
        <v>0.28183829312644532</v>
      </c>
      <c r="G117" s="4">
        <f t="shared" si="6"/>
        <v>0.9594619203113649</v>
      </c>
      <c r="H117" s="4">
        <f t="shared" si="7"/>
        <v>0.35944514242268744</v>
      </c>
    </row>
    <row r="118" spans="3:8" ht="16.5" thickBot="1" x14ac:dyDescent="0.2">
      <c r="C118" s="5">
        <v>11.1</v>
      </c>
      <c r="D118" s="3"/>
      <c r="E118" s="4">
        <f t="shared" si="4"/>
        <v>1.7724335919017826</v>
      </c>
      <c r="F118" s="4">
        <f t="shared" si="5"/>
        <v>0.27861211686297704</v>
      </c>
      <c r="G118" s="4">
        <f t="shared" si="6"/>
        <v>0.96040371112211498</v>
      </c>
      <c r="H118" s="4">
        <f t="shared" si="7"/>
        <v>0.35092340885284518</v>
      </c>
    </row>
    <row r="119" spans="3:8" ht="16.5" thickBot="1" x14ac:dyDescent="0.2">
      <c r="C119" s="5">
        <v>11.2</v>
      </c>
      <c r="D119" s="3"/>
      <c r="E119" s="4">
        <f t="shared" si="4"/>
        <v>1.7602306478006156</v>
      </c>
      <c r="F119" s="4">
        <f t="shared" si="5"/>
        <v>0.27542287033381663</v>
      </c>
      <c r="G119" s="4">
        <f t="shared" si="6"/>
        <v>0.96132317276610035</v>
      </c>
      <c r="H119" s="4">
        <f t="shared" si="7"/>
        <v>0.34261177722354352</v>
      </c>
    </row>
    <row r="120" spans="3:8" ht="16.5" thickBot="1" x14ac:dyDescent="0.2">
      <c r="C120" s="5">
        <v>11.3</v>
      </c>
      <c r="D120" s="3"/>
      <c r="E120" s="4">
        <f t="shared" si="4"/>
        <v>1.7482725179605869</v>
      </c>
      <c r="F120" s="4">
        <f t="shared" si="5"/>
        <v>0.27227013080779122</v>
      </c>
      <c r="G120" s="4">
        <f t="shared" si="6"/>
        <v>0.96222085607718366</v>
      </c>
      <c r="H120" s="4">
        <f t="shared" si="7"/>
        <v>0.33450468051128807</v>
      </c>
    </row>
    <row r="121" spans="3:8" ht="16.5" thickBot="1" x14ac:dyDescent="0.2">
      <c r="C121" s="5">
        <v>11.4</v>
      </c>
      <c r="D121" s="3"/>
      <c r="E121" s="4">
        <f t="shared" si="4"/>
        <v>1.7365526774002031</v>
      </c>
      <c r="F121" s="4">
        <f t="shared" si="5"/>
        <v>0.26915348039269149</v>
      </c>
      <c r="G121" s="4">
        <f t="shared" si="6"/>
        <v>0.96309729726154925</v>
      </c>
      <c r="H121" s="4">
        <f t="shared" si="7"/>
        <v>0.3265967179604789</v>
      </c>
    </row>
    <row r="122" spans="3:8" ht="16.5" thickBot="1" x14ac:dyDescent="0.2">
      <c r="C122" s="5">
        <v>11.5</v>
      </c>
      <c r="D122" s="3"/>
      <c r="E122" s="4">
        <f t="shared" si="4"/>
        <v>1.7250648276506375</v>
      </c>
      <c r="F122" s="4">
        <f t="shared" si="5"/>
        <v>0.26607250597988091</v>
      </c>
      <c r="G122" s="4">
        <f t="shared" si="6"/>
        <v>0.96395301833729752</v>
      </c>
      <c r="H122" s="4">
        <f t="shared" si="7"/>
        <v>0.31888264920649306</v>
      </c>
    </row>
    <row r="123" spans="3:8" ht="16.5" thickBot="1" x14ac:dyDescent="0.2">
      <c r="C123" s="5">
        <v>11.6</v>
      </c>
      <c r="D123" s="3"/>
      <c r="E123" s="4">
        <f t="shared" si="4"/>
        <v>1.7138028869985589</v>
      </c>
      <c r="F123" s="4">
        <f t="shared" si="5"/>
        <v>0.2630267991895382</v>
      </c>
      <c r="G123" s="4">
        <f t="shared" si="6"/>
        <v>0.9647885275582968</v>
      </c>
      <c r="H123" s="4">
        <f t="shared" si="7"/>
        <v>0.31135738865038676</v>
      </c>
    </row>
    <row r="124" spans="3:8" ht="16.5" thickBot="1" x14ac:dyDescent="0.2">
      <c r="C124" s="5">
        <v>11.7</v>
      </c>
      <c r="D124" s="3"/>
      <c r="E124" s="4">
        <f t="shared" si="4"/>
        <v>1.7027609812293429</v>
      </c>
      <c r="F124" s="4">
        <f t="shared" si="5"/>
        <v>0.26001595631652719</v>
      </c>
      <c r="G124" s="4">
        <f t="shared" si="6"/>
        <v>0.96560431982298101</v>
      </c>
      <c r="H124" s="4">
        <f t="shared" si="7"/>
        <v>0.30401600007232654</v>
      </c>
    </row>
    <row r="125" spans="3:8" ht="16.5" thickBot="1" x14ac:dyDescent="0.2">
      <c r="C125" s="5">
        <v>11.8</v>
      </c>
      <c r="D125" s="3"/>
      <c r="E125" s="4">
        <f t="shared" si="4"/>
        <v>1.6919334348409738</v>
      </c>
      <c r="F125" s="4">
        <f t="shared" si="5"/>
        <v>0.25703957827688628</v>
      </c>
      <c r="G125" s="4">
        <f t="shared" si="6"/>
        <v>0.96640087706874545</v>
      </c>
      <c r="H125" s="4">
        <f t="shared" si="7"/>
        <v>0.29685369147162555</v>
      </c>
    </row>
    <row r="126" spans="3:8" ht="16.5" thickBot="1" x14ac:dyDescent="0.2">
      <c r="C126" s="5">
        <v>11.9</v>
      </c>
      <c r="D126" s="3"/>
      <c r="E126" s="4">
        <f t="shared" si="4"/>
        <v>1.6813147627009533</v>
      </c>
      <c r="F126" s="4">
        <f t="shared" si="5"/>
        <v>0.25409727055493048</v>
      </c>
      <c r="G126" s="4">
        <f t="shared" si="6"/>
        <v>0.96717866865255797</v>
      </c>
      <c r="H126" s="4">
        <f t="shared" si="7"/>
        <v>0.28986581012198626</v>
      </c>
    </row>
    <row r="127" spans="3:8" ht="16.5" thickBot="1" x14ac:dyDescent="0.2">
      <c r="C127" s="5">
        <v>12</v>
      </c>
      <c r="D127" s="3"/>
      <c r="E127" s="4">
        <f t="shared" si="4"/>
        <v>1.6708996621203673</v>
      </c>
      <c r="F127" s="4">
        <f t="shared" si="5"/>
        <v>0.25118864315095801</v>
      </c>
      <c r="G127" s="4">
        <f t="shared" si="6"/>
        <v>0.96793815171837327</v>
      </c>
      <c r="H127" s="4">
        <f t="shared" si="7"/>
        <v>0.28304783783119669</v>
      </c>
    </row>
    <row r="128" spans="3:8" ht="16.5" thickBot="1" x14ac:dyDescent="0.2">
      <c r="C128" s="5">
        <v>12.1</v>
      </c>
      <c r="D128" s="3"/>
      <c r="E128" s="4">
        <f t="shared" si="4"/>
        <v>1.6606830053209845</v>
      </c>
      <c r="F128" s="4">
        <f t="shared" si="5"/>
        <v>0.24831331052955702</v>
      </c>
      <c r="G128" s="4">
        <f t="shared" si="6"/>
        <v>0.96867977155190554</v>
      </c>
      <c r="H128" s="4">
        <f t="shared" si="7"/>
        <v>0.27639538639517286</v>
      </c>
    </row>
    <row r="129" spans="3:8" ht="16.5" thickBot="1" x14ac:dyDescent="0.2">
      <c r="C129" s="5">
        <v>12.2</v>
      </c>
      <c r="D129" s="3"/>
      <c r="E129" s="4">
        <f t="shared" si="4"/>
        <v>1.6506598322728303</v>
      </c>
      <c r="F129" s="4">
        <f t="shared" si="5"/>
        <v>0.24547089156850299</v>
      </c>
      <c r="G129" s="4">
        <f t="shared" si="6"/>
        <v>0.96940396192328626</v>
      </c>
      <c r="H129" s="4">
        <f t="shared" si="7"/>
        <v>0.26990419323682618</v>
      </c>
    </row>
    <row r="130" spans="3:8" ht="16.5" thickBot="1" x14ac:dyDescent="0.2">
      <c r="C130" s="5">
        <v>12.3</v>
      </c>
      <c r="D130" s="3"/>
      <c r="E130" s="4">
        <f t="shared" si="4"/>
        <v>1.6408253438811486</v>
      </c>
      <c r="F130" s="4">
        <f t="shared" si="5"/>
        <v>0.24266100950824152</v>
      </c>
      <c r="G130" s="4">
        <f t="shared" si="6"/>
        <v>0.97011114541811194</v>
      </c>
      <c r="H130" s="4">
        <f t="shared" si="7"/>
        <v>0.26357011722073753</v>
      </c>
    </row>
    <row r="131" spans="3:8" ht="16.5" thickBot="1" x14ac:dyDescent="0.2">
      <c r="C131" s="5">
        <v>12.4</v>
      </c>
      <c r="D131" s="3"/>
      <c r="E131" s="4">
        <f t="shared" si="4"/>
        <v>1.6311748955030347</v>
      </c>
      <c r="F131" s="4">
        <f t="shared" si="5"/>
        <v>0.23988329190194901</v>
      </c>
      <c r="G131" s="4">
        <f t="shared" si="6"/>
        <v>0.9708017337573539</v>
      </c>
      <c r="H131" s="4">
        <f t="shared" si="7"/>
        <v>0.25738913463519703</v>
      </c>
    </row>
    <row r="132" spans="3:8" ht="16.5" thickBot="1" x14ac:dyDescent="0.2">
      <c r="C132" s="5">
        <v>12.5</v>
      </c>
      <c r="D132" s="3"/>
      <c r="E132" s="4">
        <f t="shared" si="4"/>
        <v>1.6217039907752699</v>
      </c>
      <c r="F132" s="4">
        <f t="shared" si="5"/>
        <v>0.23713737056616549</v>
      </c>
      <c r="G132" s="4">
        <f t="shared" si="6"/>
        <v>0.97147612810658668</v>
      </c>
      <c r="H132" s="4">
        <f t="shared" si="7"/>
        <v>0.25135733533357474</v>
      </c>
    </row>
    <row r="133" spans="3:8" ht="16.5" thickBot="1" x14ac:dyDescent="0.2">
      <c r="C133" s="5">
        <v>12.6</v>
      </c>
      <c r="D133" s="3"/>
      <c r="E133" s="4">
        <f t="shared" si="4"/>
        <v>1.6124082757360736</v>
      </c>
      <c r="F133" s="4">
        <f t="shared" si="5"/>
        <v>0.23442288153199217</v>
      </c>
      <c r="G133" s="4">
        <f t="shared" si="6"/>
        <v>0.97213471937496276</v>
      </c>
      <c r="H133" s="4">
        <f t="shared" si="7"/>
        <v>0.24547091902749282</v>
      </c>
    </row>
    <row r="134" spans="3:8" ht="16.5" thickBot="1" x14ac:dyDescent="0.2">
      <c r="C134" s="5">
        <v>12.7</v>
      </c>
      <c r="D134" s="3"/>
      <c r="E134" s="4">
        <f t="shared" si="4"/>
        <v>1.6032835332245643</v>
      </c>
      <c r="F134" s="4">
        <f t="shared" si="5"/>
        <v>0.23173946499684783</v>
      </c>
      <c r="G134" s="4">
        <f t="shared" si="6"/>
        <v>0.97277788850434643</v>
      </c>
      <c r="H134" s="4">
        <f t="shared" si="7"/>
        <v>0.23972619172463383</v>
      </c>
    </row>
    <row r="135" spans="3:8" ht="16.5" thickBot="1" x14ac:dyDescent="0.2">
      <c r="C135" s="5">
        <v>12.8</v>
      </c>
      <c r="D135" s="3"/>
      <c r="E135" s="4">
        <f t="shared" si="4"/>
        <v>1.5943256775427528</v>
      </c>
      <c r="F135" s="4">
        <f t="shared" si="5"/>
        <v>0.22908676527677729</v>
      </c>
      <c r="G135" s="4">
        <f t="shared" si="6"/>
        <v>0.97340600674899413</v>
      </c>
      <c r="H135" s="4">
        <f t="shared" si="7"/>
        <v>0.2341195623044626</v>
      </c>
    </row>
    <row r="136" spans="3:8" ht="16.5" thickBot="1" x14ac:dyDescent="0.2">
      <c r="C136" s="5">
        <v>12.9</v>
      </c>
      <c r="D136" s="3"/>
      <c r="E136" s="4">
        <f t="shared" si="4"/>
        <v>1.5855307493658097</v>
      </c>
      <c r="F136" s="4">
        <f t="shared" si="5"/>
        <v>0.22646443075930589</v>
      </c>
      <c r="G136" s="4">
        <f t="shared" si="6"/>
        <v>0.97401943594615381</v>
      </c>
      <c r="H136" s="4">
        <f t="shared" si="7"/>
        <v>0.22864753922547304</v>
      </c>
    </row>
    <row r="137" spans="3:8" ht="16.5" thickBot="1" x14ac:dyDescent="0.2">
      <c r="C137" s="5">
        <v>13</v>
      </c>
      <c r="D137" s="3"/>
      <c r="E137" s="4">
        <f t="shared" ref="E137:E173" si="8">(1+F137)/(1-F137)</f>
        <v>1.5768949108872452</v>
      </c>
      <c r="F137" s="4">
        <f t="shared" ref="F137:F173" si="9">10^(C137/-20)</f>
        <v>0.22387211385683392</v>
      </c>
      <c r="G137" s="4">
        <f t="shared" ref="G137:G173" si="10">SQRT(1-F137^2)</f>
        <v>0.9746185287779382</v>
      </c>
      <c r="H137" s="4">
        <f t="shared" ref="H137:H173" si="11">-20*LOG(G137)</f>
        <v>0.22330672735791562</v>
      </c>
    </row>
    <row r="138" spans="3:8" ht="16.5" thickBot="1" x14ac:dyDescent="0.2">
      <c r="C138" s="5">
        <v>13.1</v>
      </c>
      <c r="D138" s="3"/>
      <c r="E138" s="4">
        <f t="shared" si="8"/>
        <v>1.5684144411864438</v>
      </c>
      <c r="F138" s="4">
        <f t="shared" si="9"/>
        <v>0.22130947096056372</v>
      </c>
      <c r="G138" s="4">
        <f t="shared" si="10"/>
        <v>0.97520362902480806</v>
      </c>
      <c r="H138" s="4">
        <f t="shared" si="11"/>
        <v>0.21809382493630519</v>
      </c>
    </row>
    <row r="139" spans="3:8" ht="16.5" thickBot="1" x14ac:dyDescent="0.2">
      <c r="C139" s="5">
        <v>13.2</v>
      </c>
      <c r="D139" s="3"/>
      <c r="E139" s="4">
        <f t="shared" si="8"/>
        <v>1.5600857318067649</v>
      </c>
      <c r="F139" s="4">
        <f t="shared" si="9"/>
        <v>0.21877616239495529</v>
      </c>
      <c r="G139" s="4">
        <f t="shared" si="10"/>
        <v>0.97577507181098666</v>
      </c>
      <c r="H139" s="4">
        <f t="shared" si="11"/>
        <v>0.2130056206263044</v>
      </c>
    </row>
    <row r="140" spans="3:8" ht="16.5" thickBot="1" x14ac:dyDescent="0.2">
      <c r="C140" s="5">
        <v>13.3</v>
      </c>
      <c r="D140" s="3"/>
      <c r="E140" s="4">
        <f t="shared" si="8"/>
        <v>1.5519052825331214</v>
      </c>
      <c r="F140" s="4">
        <f t="shared" si="9"/>
        <v>0.21627185237270194</v>
      </c>
      <c r="G140" s="4">
        <f t="shared" si="10"/>
        <v>0.97633318384211454</v>
      </c>
      <c r="H140" s="4">
        <f t="shared" si="11"/>
        <v>0.20803899070083959</v>
      </c>
    </row>
    <row r="141" spans="3:8" ht="16.5" thickBot="1" x14ac:dyDescent="0.2">
      <c r="C141" s="5">
        <v>13.4</v>
      </c>
      <c r="D141" s="3"/>
      <c r="E141" s="4">
        <f t="shared" si="8"/>
        <v>1.5438696973586257</v>
      </c>
      <c r="F141" s="4">
        <f t="shared" si="9"/>
        <v>0.21379620895022314</v>
      </c>
      <c r="G141" s="4">
        <f t="shared" si="10"/>
        <v>0.9768782836354345</v>
      </c>
      <c r="H141" s="4">
        <f t="shared" si="11"/>
        <v>0.20319089632061996</v>
      </c>
    </row>
    <row r="142" spans="3:8" ht="16.5" thickBot="1" x14ac:dyDescent="0.2">
      <c r="C142" s="5">
        <v>13.5</v>
      </c>
      <c r="D142" s="3"/>
      <c r="E142" s="4">
        <f t="shared" si="8"/>
        <v>1.5359756806304801</v>
      </c>
      <c r="F142" s="4">
        <f t="shared" si="9"/>
        <v>0.21134890398366465</v>
      </c>
      <c r="G142" s="4">
        <f t="shared" si="10"/>
        <v>0.97741068174278911</v>
      </c>
      <c r="H142" s="4">
        <f t="shared" si="11"/>
        <v>0.19845838091443319</v>
      </c>
    </row>
    <row r="143" spans="3:8" ht="16.5" thickBot="1" x14ac:dyDescent="0.2">
      <c r="C143" s="5">
        <v>13.6</v>
      </c>
      <c r="D143" s="3"/>
      <c r="E143" s="4">
        <f t="shared" si="8"/>
        <v>1.5282200333659057</v>
      </c>
      <c r="F143" s="4">
        <f t="shared" si="9"/>
        <v>0.20892961308540398</v>
      </c>
      <c r="G143" s="4">
        <f t="shared" si="10"/>
        <v>0.97793068096669478</v>
      </c>
      <c r="H143" s="4">
        <f t="shared" si="11"/>
        <v>0.19383856765487786</v>
      </c>
    </row>
    <row r="144" spans="3:8" ht="16.5" thickBot="1" x14ac:dyDescent="0.2">
      <c r="C144" s="5">
        <v>13.7</v>
      </c>
      <c r="D144" s="3"/>
      <c r="E144" s="4">
        <f t="shared" si="8"/>
        <v>1.5205996497294094</v>
      </c>
      <c r="F144" s="4">
        <f t="shared" si="9"/>
        <v>0.20653801558105292</v>
      </c>
      <c r="G144" s="4">
        <f t="shared" si="10"/>
        <v>0.97843857656975108</v>
      </c>
      <c r="H144" s="4">
        <f t="shared" si="11"/>
        <v>0.18932865702535778</v>
      </c>
    </row>
    <row r="145" spans="3:8" ht="16.5" thickBot="1" x14ac:dyDescent="0.2">
      <c r="C145" s="5">
        <v>13.8</v>
      </c>
      <c r="D145" s="3"/>
      <c r="E145" s="4">
        <f t="shared" si="8"/>
        <v>1.5131115136632036</v>
      </c>
      <c r="F145" s="4">
        <f t="shared" si="9"/>
        <v>0.20417379446695288</v>
      </c>
      <c r="G145" s="4">
        <f t="shared" si="10"/>
        <v>0.97893465647762545</v>
      </c>
      <c r="H145" s="4">
        <f t="shared" si="11"/>
        <v>0.18492592447444089</v>
      </c>
    </row>
    <row r="146" spans="3:8" ht="16.5" thickBot="1" x14ac:dyDescent="0.2">
      <c r="C146" s="5">
        <v>13.9</v>
      </c>
      <c r="D146" s="3"/>
      <c r="E146" s="4">
        <f t="shared" si="8"/>
        <v>1.5057526956630749</v>
      </c>
      <c r="F146" s="4">
        <f t="shared" si="9"/>
        <v>0.20183663636815605</v>
      </c>
      <c r="G146" s="4">
        <f t="shared" si="10"/>
        <v>0.97941920147584849</v>
      </c>
      <c r="H146" s="4">
        <f t="shared" si="11"/>
        <v>0.18062771815382828</v>
      </c>
    </row>
    <row r="147" spans="3:8" ht="16.5" thickBot="1" x14ac:dyDescent="0.2">
      <c r="C147" s="5">
        <v>14</v>
      </c>
      <c r="D147" s="3"/>
      <c r="E147" s="4">
        <f t="shared" si="8"/>
        <v>1.4985203496924142</v>
      </c>
      <c r="F147" s="4">
        <f t="shared" si="9"/>
        <v>0.19952623149688795</v>
      </c>
      <c r="G147" s="4">
        <f t="shared" si="10"/>
        <v>0.97989248540064355</v>
      </c>
      <c r="H147" s="4">
        <f t="shared" si="11"/>
        <v>0.17643145673638147</v>
      </c>
    </row>
    <row r="148" spans="3:8" ht="16.5" thickBot="1" x14ac:dyDescent="0.2">
      <c r="C148" s="5">
        <v>14.1</v>
      </c>
      <c r="D148" s="3"/>
      <c r="E148" s="4">
        <f t="shared" si="8"/>
        <v>1.4914117102275639</v>
      </c>
      <c r="F148" s="4">
        <f t="shared" si="9"/>
        <v>0.19724227361148533</v>
      </c>
      <c r="G148" s="4">
        <f t="shared" si="10"/>
        <v>0.98035477532400073</v>
      </c>
      <c r="H148" s="4">
        <f t="shared" si="11"/>
        <v>0.17233462731086602</v>
      </c>
    </row>
    <row r="149" spans="3:8" ht="16.5" thickBot="1" x14ac:dyDescent="0.2">
      <c r="C149" s="5">
        <v>14.2</v>
      </c>
      <c r="D149" s="3"/>
      <c r="E149" s="4">
        <f t="shared" si="8"/>
        <v>1.4844240894279979</v>
      </c>
      <c r="F149" s="4">
        <f t="shared" si="9"/>
        <v>0.19498445997580449</v>
      </c>
      <c r="G149" s="4">
        <f t="shared" si="10"/>
        <v>0.98080633173320408</v>
      </c>
      <c r="H149" s="4">
        <f t="shared" si="11"/>
        <v>0.16833478335016488</v>
      </c>
    </row>
    <row r="150" spans="3:8" ht="16.5" thickBot="1" x14ac:dyDescent="0.2">
      <c r="C150" s="5">
        <v>14.3</v>
      </c>
      <c r="D150" s="3"/>
      <c r="E150" s="4">
        <f t="shared" si="8"/>
        <v>1.4775548744252263</v>
      </c>
      <c r="F150" s="4">
        <f t="shared" si="9"/>
        <v>0.19275249131909356</v>
      </c>
      <c r="G150" s="4">
        <f t="shared" si="10"/>
        <v>0.98124740870500282</v>
      </c>
      <c r="H150" s="4">
        <f t="shared" si="11"/>
        <v>0.16442954274995797</v>
      </c>
    </row>
    <row r="151" spans="3:8" ht="16.5" thickBot="1" x14ac:dyDescent="0.2">
      <c r="C151" s="5">
        <v>14.4</v>
      </c>
      <c r="D151" s="3"/>
      <c r="E151" s="4">
        <f t="shared" si="8"/>
        <v>1.4708015247246522</v>
      </c>
      <c r="F151" s="4">
        <f t="shared" si="9"/>
        <v>0.19054607179632471</v>
      </c>
      <c r="G151" s="4">
        <f t="shared" si="10"/>
        <v>0.98167825407461773</v>
      </c>
      <c r="H151" s="4">
        <f t="shared" si="11"/>
        <v>0.16061658593493144</v>
      </c>
    </row>
    <row r="152" spans="3:8" ht="16.5" thickBot="1" x14ac:dyDescent="0.2">
      <c r="C152" s="5">
        <v>14.5</v>
      </c>
      <c r="D152" s="3"/>
      <c r="E152" s="4">
        <f t="shared" si="8"/>
        <v>1.4641615697149282</v>
      </c>
      <c r="F152" s="4">
        <f t="shared" si="9"/>
        <v>0.18836490894898003</v>
      </c>
      <c r="G152" s="4">
        <f t="shared" si="10"/>
        <v>0.98209910959976054</v>
      </c>
      <c r="H152" s="4">
        <f t="shared" si="11"/>
        <v>0.1568936540297744</v>
      </c>
    </row>
    <row r="153" spans="3:8" ht="16.5" thickBot="1" x14ac:dyDescent="0.2">
      <c r="C153" s="5">
        <v>14.6</v>
      </c>
      <c r="D153" s="3"/>
      <c r="E153" s="4">
        <f t="shared" si="8"/>
        <v>1.4576326062796587</v>
      </c>
      <c r="F153" s="4">
        <f t="shared" si="9"/>
        <v>0.18620871366628672</v>
      </c>
      <c r="G153" s="4">
        <f t="shared" si="10"/>
        <v>0.98251021111983705</v>
      </c>
      <c r="H153" s="4">
        <f t="shared" si="11"/>
        <v>0.15325854709234479</v>
      </c>
    </row>
    <row r="154" spans="3:8" ht="16.5" thickBot="1" x14ac:dyDescent="0.2">
      <c r="C154" s="5">
        <v>14.7</v>
      </c>
      <c r="D154" s="3"/>
      <c r="E154" s="4">
        <f t="shared" si="8"/>
        <v>1.4512122965065717</v>
      </c>
      <c r="F154" s="4">
        <f t="shared" si="9"/>
        <v>0.18407720014689558</v>
      </c>
      <c r="G154" s="4">
        <f t="shared" si="10"/>
        <v>0.98291178871050267</v>
      </c>
      <c r="H154" s="4">
        <f t="shared" si="11"/>
        <v>0.14970912240646914</v>
      </c>
    </row>
    <row r="155" spans="3:8" ht="16.5" thickBot="1" x14ac:dyDescent="0.2">
      <c r="C155" s="5">
        <v>14.8</v>
      </c>
      <c r="D155" s="3"/>
      <c r="E155" s="4">
        <f t="shared" si="8"/>
        <v>1.4448983654895473</v>
      </c>
      <c r="F155" s="4">
        <f t="shared" si="9"/>
        <v>0.18197008586099833</v>
      </c>
      <c r="G155" s="4">
        <f t="shared" si="10"/>
        <v>0.98330406683372407</v>
      </c>
      <c r="H155" s="4">
        <f t="shared" si="11"/>
        <v>0.14624329283203205</v>
      </c>
    </row>
    <row r="156" spans="3:8" ht="16.5" thickBot="1" x14ac:dyDescent="0.2">
      <c r="C156" s="5">
        <v>14.9</v>
      </c>
      <c r="D156" s="3"/>
      <c r="E156" s="4">
        <f t="shared" si="8"/>
        <v>1.4386885992191492</v>
      </c>
      <c r="F156" s="4">
        <f t="shared" si="9"/>
        <v>0.17988709151287874</v>
      </c>
      <c r="G156" s="4">
        <f t="shared" si="10"/>
        <v>0.98368726448350297</v>
      </c>
      <c r="H156" s="4">
        <f t="shared" si="11"/>
        <v>0.14285902521004543</v>
      </c>
    </row>
    <row r="157" spans="3:8" ht="16.5" thickBot="1" x14ac:dyDescent="0.2">
      <c r="C157" s="5">
        <v>15</v>
      </c>
      <c r="D157" s="3"/>
      <c r="E157" s="4">
        <f t="shared" si="8"/>
        <v>1.4325808425575166</v>
      </c>
      <c r="F157" s="4">
        <f t="shared" si="9"/>
        <v>0.17782794100389224</v>
      </c>
      <c r="G157" s="4">
        <f t="shared" si="10"/>
        <v>0.98406159532740445</v>
      </c>
      <c r="H157" s="4">
        <f t="shared" si="11"/>
        <v>0.13955433882055804</v>
      </c>
    </row>
    <row r="158" spans="3:8" ht="16.5" thickBot="1" x14ac:dyDescent="0.2">
      <c r="C158" s="5">
        <v>15.1</v>
      </c>
      <c r="D158" s="3"/>
      <c r="E158" s="4">
        <f t="shared" si="8"/>
        <v>1.426572997293714</v>
      </c>
      <c r="F158" s="4">
        <f t="shared" si="9"/>
        <v>0.17579236139586923</v>
      </c>
      <c r="G158" s="4">
        <f t="shared" si="10"/>
        <v>0.98442726784403123</v>
      </c>
      <c r="H158" s="4">
        <f t="shared" si="11"/>
        <v>0.13632730389132697</v>
      </c>
    </row>
    <row r="159" spans="3:8" ht="16.5" thickBot="1" x14ac:dyDescent="0.2">
      <c r="C159" s="5">
        <v>15.2</v>
      </c>
      <c r="D159" s="3"/>
      <c r="E159" s="4">
        <f t="shared" si="8"/>
        <v>1.4206630202758301</v>
      </c>
      <c r="F159" s="4">
        <f t="shared" si="9"/>
        <v>0.17378008287493749</v>
      </c>
      <c r="G159" s="4">
        <f t="shared" si="10"/>
        <v>0.98478448545657937</v>
      </c>
      <c r="H159" s="4">
        <f t="shared" si="11"/>
        <v>0.13317604015526688</v>
      </c>
    </row>
    <row r="160" spans="3:8" ht="16.5" thickBot="1" x14ac:dyDescent="0.2">
      <c r="C160" s="5">
        <v>15.3</v>
      </c>
      <c r="D160" s="3"/>
      <c r="E160" s="4">
        <f t="shared" si="8"/>
        <v>1.4148489216163116</v>
      </c>
      <c r="F160" s="4">
        <f t="shared" si="9"/>
        <v>0.17179083871575876</v>
      </c>
      <c r="G160" s="4">
        <f t="shared" si="10"/>
        <v>0.98513344666260116</v>
      </c>
      <c r="H160" s="4">
        <f t="shared" si="11"/>
        <v>0.13009871545482549</v>
      </c>
    </row>
    <row r="161" spans="3:8" ht="16.5" thickBot="1" x14ac:dyDescent="0.2">
      <c r="C161" s="5">
        <v>15.4</v>
      </c>
      <c r="D161" s="3"/>
      <c r="E161" s="4">
        <f t="shared" si="8"/>
        <v>1.4091287629672073</v>
      </c>
      <c r="F161" s="4">
        <f t="shared" si="9"/>
        <v>0.16982436524617442</v>
      </c>
      <c r="G161" s="4">
        <f t="shared" si="10"/>
        <v>0.98547434516010302</v>
      </c>
      <c r="H161" s="4">
        <f t="shared" si="11"/>
        <v>0.12709354439145359</v>
      </c>
    </row>
    <row r="162" spans="3:8" ht="16.5" thickBot="1" x14ac:dyDescent="0.2">
      <c r="C162" s="5">
        <v>15.5</v>
      </c>
      <c r="D162" s="3"/>
      <c r="E162" s="4">
        <f t="shared" si="8"/>
        <v>1.4035006558621601</v>
      </c>
      <c r="F162" s="4">
        <f t="shared" si="9"/>
        <v>0.167880401812256</v>
      </c>
      <c r="G162" s="4">
        <f t="shared" si="10"/>
        <v>0.98580736997009488</v>
      </c>
      <c r="H162" s="4">
        <f t="shared" si="11"/>
        <v>0.12415878701847768</v>
      </c>
    </row>
    <row r="163" spans="3:8" ht="16.5" thickBot="1" x14ac:dyDescent="0.2">
      <c r="C163" s="5">
        <v>15.6</v>
      </c>
      <c r="D163" s="3"/>
      <c r="E163" s="4">
        <f t="shared" si="8"/>
        <v>1.3979627601221565</v>
      </c>
      <c r="F163" s="4">
        <f t="shared" si="9"/>
        <v>0.16595869074375599</v>
      </c>
      <c r="G163" s="4">
        <f t="shared" si="10"/>
        <v>0.98613270555570676</v>
      </c>
      <c r="H163" s="4">
        <f t="shared" si="11"/>
        <v>0.12129274757572692</v>
      </c>
    </row>
    <row r="164" spans="3:8" ht="16.5" thickBot="1" x14ac:dyDescent="0.2">
      <c r="C164" s="5">
        <v>15.7</v>
      </c>
      <c r="D164" s="3"/>
      <c r="E164" s="4">
        <f t="shared" si="8"/>
        <v>1.3925132823221835</v>
      </c>
      <c r="F164" s="4">
        <f t="shared" si="9"/>
        <v>0.16405897731995392</v>
      </c>
      <c r="G164" s="4">
        <f t="shared" si="10"/>
        <v>0.9864505319379836</v>
      </c>
      <c r="H164" s="4">
        <f t="shared" si="11"/>
        <v>0.11849377326433778</v>
      </c>
    </row>
    <row r="165" spans="3:8" ht="16.5" thickBot="1" x14ac:dyDescent="0.2">
      <c r="C165" s="5">
        <v>15.8</v>
      </c>
      <c r="D165" s="3"/>
      <c r="E165" s="4">
        <f t="shared" si="8"/>
        <v>1.3871504743161012</v>
      </c>
      <c r="F165" s="4">
        <f t="shared" si="9"/>
        <v>0.16218100973589297</v>
      </c>
      <c r="G165" s="4">
        <f t="shared" si="10"/>
        <v>0.98676102480846195</v>
      </c>
      <c r="H165" s="4">
        <f t="shared" si="11"/>
        <v>0.11576025306026341</v>
      </c>
    </row>
    <row r="166" spans="3:8" ht="16.5" thickBot="1" x14ac:dyDescent="0.2">
      <c r="C166" s="5">
        <v>15.9</v>
      </c>
      <c r="D166" s="3"/>
      <c r="E166" s="4">
        <f t="shared" si="8"/>
        <v>1.3818726318171624</v>
      </c>
      <c r="F166" s="4">
        <f t="shared" si="9"/>
        <v>0.16032453906900412</v>
      </c>
      <c r="G166" s="4">
        <f t="shared" si="10"/>
        <v>0.98706435563863382</v>
      </c>
      <c r="H166" s="4">
        <f t="shared" si="11"/>
        <v>0.11309061656502342</v>
      </c>
    </row>
    <row r="167" spans="3:8" ht="16.5" thickBot="1" x14ac:dyDescent="0.2">
      <c r="C167" s="5">
        <v>16</v>
      </c>
      <c r="D167" s="3"/>
      <c r="E167" s="4">
        <f t="shared" si="8"/>
        <v>1.3766780930317475</v>
      </c>
      <c r="F167" s="4">
        <f t="shared" si="9"/>
        <v>0.15848931924611132</v>
      </c>
      <c r="G167" s="4">
        <f t="shared" si="10"/>
        <v>0.98736069178639285</v>
      </c>
      <c r="H167" s="4">
        <f t="shared" si="11"/>
        <v>0.11048333289235303</v>
      </c>
    </row>
    <row r="168" spans="3:8" ht="16.5" thickBot="1" x14ac:dyDescent="0.2">
      <c r="C168" s="5">
        <v>16.100000000000001</v>
      </c>
      <c r="D168" s="3"/>
      <c r="E168" s="4">
        <f t="shared" si="8"/>
        <v>1.3715652373439997</v>
      </c>
      <c r="F168" s="4">
        <f t="shared" si="9"/>
        <v>0.15667510701081486</v>
      </c>
      <c r="G168" s="4">
        <f t="shared" si="10"/>
        <v>0.9876501965995601</v>
      </c>
      <c r="H168" s="4">
        <f t="shared" si="11"/>
        <v>0.10793690958941649</v>
      </c>
    </row>
    <row r="169" spans="3:8" ht="16.5" thickBot="1" x14ac:dyDescent="0.2">
      <c r="C169" s="5">
        <v>16.2</v>
      </c>
      <c r="D169" s="3"/>
      <c r="E169" s="4">
        <f t="shared" si="8"/>
        <v>1.3665324840491571</v>
      </c>
      <c r="F169" s="4">
        <f t="shared" si="9"/>
        <v>0.15488166189124813</v>
      </c>
      <c r="G169" s="4">
        <f t="shared" si="10"/>
        <v>0.98793302951657869</v>
      </c>
      <c r="H169" s="4">
        <f t="shared" si="11"/>
        <v>0.10544989159134519</v>
      </c>
    </row>
    <row r="170" spans="3:8" ht="16.5" thickBot="1" x14ac:dyDescent="0.2">
      <c r="C170" s="5">
        <v>16.3</v>
      </c>
      <c r="D170" s="3"/>
      <c r="E170" s="4">
        <f t="shared" si="8"/>
        <v>1.3615782911334973</v>
      </c>
      <c r="F170" s="4">
        <f t="shared" si="9"/>
        <v>0.153108746168203</v>
      </c>
      <c r="G170" s="4">
        <f t="shared" si="10"/>
        <v>0.98820934616446565</v>
      </c>
      <c r="H170" s="4">
        <f t="shared" si="11"/>
        <v>0.1030208602078948</v>
      </c>
    </row>
    <row r="171" spans="3:8" ht="16.5" thickBot="1" x14ac:dyDescent="0.2">
      <c r="C171" s="5">
        <v>16.399999999999999</v>
      </c>
      <c r="D171" s="3"/>
      <c r="E171" s="4">
        <f t="shared" si="8"/>
        <v>1.356701154098898</v>
      </c>
      <c r="F171" s="4">
        <f t="shared" si="9"/>
        <v>0.15135612484362079</v>
      </c>
      <c r="G171" s="4">
        <f t="shared" si="10"/>
        <v>0.98847929845410643</v>
      </c>
      <c r="H171" s="4">
        <f t="shared" si="11"/>
        <v>0.10064843214106337</v>
      </c>
    </row>
    <row r="172" spans="3:8" ht="16.5" thickBot="1" x14ac:dyDescent="0.2">
      <c r="C172" s="5">
        <v>16.5</v>
      </c>
      <c r="D172" s="3"/>
      <c r="E172" s="4">
        <f t="shared" si="8"/>
        <v>1.3518996048301239</v>
      </c>
      <c r="F172" s="4">
        <f t="shared" si="9"/>
        <v>0.14962356560944334</v>
      </c>
      <c r="G172" s="4">
        <f t="shared" si="10"/>
        <v>0.98874303467297131</v>
      </c>
      <c r="H172" s="4">
        <f t="shared" si="11"/>
        <v>9.8331258532586091E-2</v>
      </c>
    </row>
    <row r="173" spans="3:8" ht="16.5" thickBot="1" x14ac:dyDescent="0.2">
      <c r="C173" s="5">
        <v>16.600000000000001</v>
      </c>
      <c r="D173" s="3"/>
      <c r="E173" s="4">
        <f t="shared" si="8"/>
        <v>1.347172210503035</v>
      </c>
      <c r="F173" s="4">
        <f t="shared" si="9"/>
        <v>0.14791083881682071</v>
      </c>
      <c r="G173" s="4">
        <f t="shared" si="10"/>
        <v>0.98900069957533632</v>
      </c>
      <c r="H173" s="4">
        <f t="shared" si="11"/>
        <v>9.6068024040218108E-2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Sakuraba Yoichi</dc:creator>
  <cp:lastModifiedBy>Modech</cp:lastModifiedBy>
  <dcterms:created xsi:type="dcterms:W3CDTF">2023-04-13T08:31:54Z</dcterms:created>
  <dcterms:modified xsi:type="dcterms:W3CDTF">2023-04-17T09:47:58Z</dcterms:modified>
</cp:coreProperties>
</file>